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alazar\Desktop\"/>
    </mc:Choice>
  </mc:AlternateContent>
  <bookViews>
    <workbookView xWindow="0" yWindow="0" windowWidth="23040" windowHeight="9372" activeTab="2"/>
  </bookViews>
  <sheets>
    <sheet name="Informacion del Trámite" sheetId="10" r:id="rId1"/>
    <sheet name="I parte Hoja de Ruta" sheetId="3" r:id="rId2"/>
    <sheet name="II parte Planificador" sheetId="7" r:id="rId3"/>
    <sheet name="Hoja de seguimiento" sheetId="9" r:id="rId4"/>
  </sheets>
  <definedNames>
    <definedName name="_xlnm.Print_Area" localSheetId="2">'II parte Planificador'!$B$9:$B$14</definedName>
    <definedName name="ExcesoPorcentajeCompletado" localSheetId="2">('II parte Planificador'!A$8=MEDIAN('II parte Planificador'!A$8,'II parte Planificador'!$H1,'II parte Planificador'!$H1+'II parte Planificador'!$I1)*('II parte Planificador'!$H1&gt;0))*(('II parte Planificador'!A$8&lt;(INT('II parte Planificador'!$H1+'II parte Planificador'!$I1*'II parte Planificador'!$J1)))+('II parte Planificador'!A$8='II parte Planificador'!$H1))*('II parte Planificador'!$J1&gt;0)</definedName>
    <definedName name="ExcesoPorcentajeCompletado">(#REF!=MEDIAN(#REF!,#REF!,#REF!+#REF!)*(#REF!&gt;0))*((#REF!&lt;(INT(#REF!+#REF!*#REF!)))+(#REF!=#REF!))*(#REF!&gt;0)</definedName>
    <definedName name="ExcesoReal" localSheetId="2">'II parte Planificador'!PeríodoReal*('II parte Planificador'!$H1&gt;0)</definedName>
    <definedName name="ExcesoReal">PeríodoReal*(#REF!&gt;0)</definedName>
    <definedName name="período_seleccionado" localSheetId="2">'II parte Planificador'!#REF!</definedName>
    <definedName name="período_seleccionado">#REF!</definedName>
    <definedName name="PeríodoEnPlan" localSheetId="2">'II parte Planificador'!A$8=MEDIAN('II parte Planificador'!A$8,'II parte Planificador'!$F1,'II parte Planificador'!$F1+'II parte Planificador'!$G1-1)</definedName>
    <definedName name="PeríodoEnPlan">#REF!=MEDIAN(#REF!,#REF!,#REF!+#REF!-1)</definedName>
    <definedName name="PeríodoReal" localSheetId="2">'II parte Planificador'!A$8=MEDIAN('II parte Planificador'!A$8,'II parte Planificador'!$H1,'II parte Planificador'!$H1+'II parte Planificador'!$I1-1)</definedName>
    <definedName name="PeríodoReal">#REF!=MEDIAN(#REF!,#REF!,#REF!+#REF!-1)</definedName>
    <definedName name="Plan" localSheetId="2">'II parte Planificador'!PeríodoEnPlan*('II parte Planificador'!$F1&gt;0)</definedName>
    <definedName name="Plan">PeríodoEnPlan*(#REF!&gt;0)</definedName>
    <definedName name="PorcentajeCompletado" localSheetId="2">'II parte Planificador'!ExcesoPorcentajeCompletado*'II parte Planificador'!PeríodoEnPlan</definedName>
    <definedName name="PorcentajeCompletado">ExcesoPorcentajeCompletado*PeríodoEnPlan</definedName>
    <definedName name="Real" localSheetId="2">('II parte Planificador'!PeríodoReal*('II parte Planificador'!$H1&gt;0))*'II parte Planificador'!PeríodoEnPlan</definedName>
    <definedName name="Real">(PeríodoReal*(#REF!&gt;0))*PeríodoEnPlan</definedName>
  </definedNames>
  <calcPr calcId="152511"/>
</workbook>
</file>

<file path=xl/calcChain.xml><?xml version="1.0" encoding="utf-8"?>
<calcChain xmlns="http://schemas.openxmlformats.org/spreadsheetml/2006/main">
  <c r="G8" i="7" l="1"/>
  <c r="F11" i="7" l="1"/>
  <c r="D32" i="3" l="1"/>
  <c r="E3" i="9" s="1"/>
  <c r="D31" i="3"/>
  <c r="D30" i="3"/>
  <c r="D29" i="3"/>
  <c r="C32" i="3"/>
  <c r="C31" i="3"/>
  <c r="C30" i="3"/>
  <c r="C29" i="3"/>
  <c r="C28" i="3"/>
  <c r="B32" i="3"/>
  <c r="B31" i="3"/>
  <c r="B30" i="3"/>
  <c r="B29" i="3"/>
  <c r="B28" i="3"/>
  <c r="F12" i="7"/>
  <c r="D28" i="3"/>
  <c r="C3" i="9" l="1"/>
  <c r="E29" i="3" l="1"/>
  <c r="E30" i="3"/>
  <c r="E31" i="3"/>
  <c r="E32" i="3"/>
  <c r="E28" i="3"/>
  <c r="F13" i="7" l="1"/>
  <c r="F10" i="7" l="1"/>
  <c r="F14" i="7" l="1"/>
  <c r="E8" i="9" l="1"/>
</calcChain>
</file>

<file path=xl/sharedStrings.xml><?xml version="1.0" encoding="utf-8"?>
<sst xmlns="http://schemas.openxmlformats.org/spreadsheetml/2006/main" count="105" uniqueCount="101">
  <si>
    <t>HOJA DE RUTA</t>
  </si>
  <si>
    <t xml:space="preserve">IMPACTO: </t>
  </si>
  <si>
    <t xml:space="preserve">PLAZO DE IMPLEMENTACION: </t>
  </si>
  <si>
    <t>Responsable</t>
  </si>
  <si>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</si>
  <si>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</si>
  <si>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</si>
  <si>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</si>
  <si>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</si>
  <si>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</si>
  <si>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</si>
  <si>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</si>
  <si>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</si>
  <si>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</si>
  <si>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</si>
  <si>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</si>
  <si>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</si>
  <si>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</si>
  <si>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</si>
  <si>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</si>
  <si>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</si>
  <si>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</si>
  <si>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</si>
  <si>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</si>
  <si>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</si>
  <si>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</si>
  <si>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</si>
  <si>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</si>
  <si>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</si>
  <si>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</si>
  <si>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</si>
  <si>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</si>
  <si>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</si>
  <si>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</si>
  <si>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</si>
  <si>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</si>
  <si>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</si>
  <si>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</si>
  <si>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</si>
  <si>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</si>
  <si>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</si>
  <si>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</si>
  <si>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AVANCE CUALITATIVO:</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</si>
  <si>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</si>
  <si>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</si>
  <si>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</si>
  <si>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</si>
  <si>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</si>
  <si>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</si>
  <si>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 xml:space="preserve">INDIQUE CAULES LAS ALERTAS: </t>
  </si>
  <si>
    <t>INDICAR DE MANERA RESUMIDA, LOS PRINCIPALES AVANCES</t>
  </si>
  <si>
    <t>HOJA DE REPORTE DE AVANCES DEL PLAN DE MEJORA REGULATORIA</t>
  </si>
  <si>
    <t>Senara</t>
  </si>
  <si>
    <t>Dirección de Investigación y Gestión Hídrica</t>
  </si>
  <si>
    <t>Senara. Oficina Central, Calle Blancos.</t>
  </si>
  <si>
    <t>2256-00-24</t>
  </si>
  <si>
    <t>Cantón Goicochea. Distrito Calle Blancos. Del Puente de Cinco Esquinas de Tibás, 600m al este. Edificio color celeste a mano derecha, (antiguo Edificio de la Bayer). 
Lunes a Viernes de 7 a 3 pm.</t>
  </si>
  <si>
    <t>No aplica</t>
  </si>
  <si>
    <r>
      <t xml:space="preserve">FUENTE: </t>
    </r>
    <r>
      <rPr>
        <sz val="10"/>
        <rFont val="Arial"/>
        <family val="2"/>
      </rPr>
      <t>Mejora identificada por la unidades de Investigación y Gestión Hídrica y por la Dirección de Investigación y Gestión Hídrica.</t>
    </r>
  </si>
  <si>
    <t>30 días hábiles siguientes a la solicitud.</t>
  </si>
  <si>
    <t xml:space="preserve">Obtención de permiso de perforación del subsuelo para la exploración y aprovechamiento de aguas subterráneas ante la Dirección de Agua del Ministerio de Ambiente, Energía y Telecomunicaciones (MINAET) </t>
  </si>
  <si>
    <t>Decreto Ejecutivo Nº 35884-MINAET del 07/03/2010. Publicado en La Gaceta N° 88 – 07 de mayo 2010. Sobre Reglamento de Perforación del Subsuelo para la Exploración y Aprovechamiento de Aguas Subterráneas
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</si>
  <si>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54,000. 00 colones para el SENARA</t>
  </si>
  <si>
    <t>Formulario prediseñado por la  Dirección de Aguas del MINAET para la solicitud de permiso de perforación del subsuelo para la exploración y aprovechamiento de aguas subterráneas.</t>
  </si>
  <si>
    <t>Gerencia - Junta Directiva</t>
  </si>
  <si>
    <t xml:space="preserve">El propietario registral del inmueble donde se pretende aprovechar el agua debe  entregar a la Dirección de Aguas del MINAET la solicitud  con el formulario diseñado por este ministerio para tal efecto, debidamente  lleno  y adjuntar los requisitos que indica el artículo 15 del Reglamento de Perforación del Subsuelo para la Exploración y Aprovechamiento de Aguas Subterráneas.
Pago de la tarifa en tesorería o cuenta 100-01-000-218434-9 BNCR SENARA Tarifas ASUB la suma de 54,000.00 colones.
En el caso de que la información hidrogeológica,
geológica o hidrometeorológica disponible en las bases de datos y expedientes de SENARA no resultara suficiente para emitir criterio el usuario debe atender lo dispuesto en el artículo 9 del Reglamento para Regular la Prestación de Servicios en Materia de Aguas Subterráneas del Senara. 
</t>
  </si>
  <si>
    <r>
      <rPr>
        <b/>
        <sz val="10"/>
        <rFont val="Arial"/>
        <family val="2"/>
      </rPr>
      <t>REQUERIMIENTO EN RECURSOS:</t>
    </r>
    <r>
      <rPr>
        <sz val="10"/>
        <rFont val="Arial"/>
        <family val="2"/>
      </rPr>
      <t xml:space="preserve"> equipo humano para hacer la revisión, registros de atención de pozos, siendo la fuente recursos propios contenidos en el presupuesto ordinario de la institución.</t>
    </r>
  </si>
  <si>
    <r>
      <t xml:space="preserve">Notas: </t>
    </r>
    <r>
      <rPr>
        <sz val="11"/>
        <color rgb="FF000000"/>
        <rFont val="Arial"/>
        <family val="2"/>
      </rPr>
      <t>Conforme al Reglamento de Perforación del Subsuelo para la Exploración y Aprovechamiento de Aguas Subterráneas el trámite  que realiza Senara se refiere al permiso de perforación del subsuelo para la exploración y aprovechamiento de aguas subterráneas para emitir un criterio técnico apartir de la información que la Dirección de Aguas del Ministerio de Ambiente, Energía y Telecomunicaciones (MINAET) remite al Senara. 
Conforme al artículo 17 del Reglamento de Perforación del Subsuelo para la Exploración y Aprovechamiento de Aguas Subterráneas el Senara emite criterio sobre la viabilidad técnica de la perforación y el diseño constructivo del pozo, la cual deberá venir debidamente motivada y sustentada en la técnica y la ciencia.</t>
    </r>
  </si>
  <si>
    <t>Trámite  del permiso de perforación de pozos</t>
  </si>
  <si>
    <r>
      <t xml:space="preserve">TRÁMITE O SERVICIO: </t>
    </r>
    <r>
      <rPr>
        <sz val="10"/>
        <rFont val="Arial"/>
        <family val="2"/>
      </rPr>
      <t>Trámite  del permiso de perforación de pozos</t>
    </r>
  </si>
  <si>
    <t>Jefaturas de la DIGH y Dirección</t>
  </si>
  <si>
    <r>
      <rPr>
        <b/>
        <sz val="10"/>
        <rFont val="Arial"/>
        <family val="2"/>
      </rPr>
      <t xml:space="preserve">LIDER: </t>
    </r>
    <r>
      <rPr>
        <sz val="10"/>
        <rFont val="Arial"/>
        <family val="2"/>
      </rPr>
      <t>Carlos Zúñiga Naranjo. Oficial de Simplicación de Trámites,  Sub Gerente. Director de Investigación y Gestión Hídrica, Geóloga Clara Agudelo y Geólogo Roberto Ramírez. Dirección de Investigación y Gestión Hídrica del Senara.</t>
    </r>
  </si>
  <si>
    <t xml:space="preserve"> Carlos Zúñiga Naranjo. Oficial de Simplicación de Trámites,  Sub Gerente. Director de Investigación y Gestión Hídrica, Geóloga Clara Agudelo y Geólogo Roberto Ramírez. Dirección de Investigación y Gestión Hídrica del Senara.</t>
  </si>
  <si>
    <t xml:space="preserve">INDIQUE LAS LIMITACIONES: 
INDIQUE LAS ACCIONES DE MEJORA: </t>
  </si>
  <si>
    <t xml:space="preserve">     ☐   INCLUSION DE NUEVAS ACTIVIDADES
     ☐   CAMBIO DE FECHAS EN LAS ACTIVIDADES
     ☐   ELIMINACION DE ACTIVIDADADES 
     ☐   OTROS (ESPECIFIQUE):</t>
  </si>
  <si>
    <t>Usuarios mejor informados y con mayor comunicación con la institución. Disponen de información y mecanismos de comunicación directa con la institución en el proceso de obtención de respuesta a su solicitud.  Mayor agilidad en la elaboración y presentación de información por parte del usuario a la institución.  Disponibilidad y fortalecimiento de los recursos de la Dirección para brindar el servicio con oportunidad.</t>
  </si>
  <si>
    <r>
      <rPr>
        <b/>
        <sz val="10"/>
        <color rgb="FF808080"/>
        <rFont val="Calibri"/>
        <family val="2"/>
      </rPr>
      <t>ACTIVIDAD</t>
    </r>
  </si>
  <si>
    <r>
      <t xml:space="preserve">En el Cierre del Plan  2015 se  reportó la  obtención de la aprobación de la perforación exploratoria.  En el Cierre del Plan 2016 se indica que se logra la aplicación de acciones de mejora para la atención de expedientes, tales como: ajuste en el horario de atención al usuario para consultas del trámite, aplicación de  perforación exploratoria en casos que exista poca información para el análisis de la  solicitud, comunicación de oficios de requerimiento de información adicional que se remite de forma directa al interesado con copia al MINAE, estas reformas se evidencian en  DIGH-43-16 y DIGH-87-16.  Por lo que al cierre del año 2016 se indica un avance del 50%, por cuanto no se ha concluido con la revisión, ajuste y aprobación de un nuevo procedimiento de pozos aprobado por la Gerencia que considere todos los ajustes propuestos. Para brindar continuidad en </t>
    </r>
    <r>
      <rPr>
        <b/>
        <sz val="10"/>
        <rFont val="Arial"/>
        <family val="2"/>
      </rPr>
      <t>el Plan 2017 s</t>
    </r>
    <r>
      <rPr>
        <sz val="10"/>
        <rFont val="Arial"/>
        <family val="2"/>
      </rPr>
      <t>e programa efectuar las siguientes actividades: 
1. Efectuar la revisión y ajuste del procedimiento de trámite de pozos actual para que se incluya y documente las acciones antes descritas autorizadas por la DIGH en el año 2016.   
2.Solicitar a la Gerencia su aprobación.
3 Una vez aprobado el cambio en el procedimiento informar e instruir  al personal  por medios digitales y/o físicos para brindar continuidad a las acciones.
4. Publicar el procedimiento ajustado  en el Sitio Web del Senara y dar a conocer el cambio del procedimiento a los usuarios por medios físcos o digitales.
5. Efectuar acciones de seguimento sobre la implementación de las acciones por parte del personal y de los usuarios.  
6. Transcurrido un periodo de aplicación de las acciones  la Dirección DIGH,Jafaturas y personal revisan y efectúan seguimiento, de forma conjunta,  al nivel de aplicación de las nuevas medidas  y  su efecto en el servicio al usuario, para identificar posibles nuevos ajustes al mismo.</t>
    </r>
  </si>
  <si>
    <r>
      <t xml:space="preserve">En el Plan 2015 se consideró la actividad de: "Ampliar el análisis de las necesidades de recursos humanos,  tecnológicas y financieras para la mejora del servicio y tiempo de respuesta al usuario. Al cierre del Plan 2015 se reportó un avance del 75%, por lo que dió continuidad en el Plan 2016.  Al cierre del Plan 2016 se reportó un avance del 90% y se indicó: La DIGH  realizó un "análisis de necesidades de recursos (DIGH-107-16, UGH-149-16) y se entregó a subgerencia análisis de comportamiento historico de la atención de solicitudes de pozos y dictámenes. Igualmente RH realizó el análisis de necesidades de recurso humano. Con este análisis se procedió a realizar la solicitud de aprobación y financiamiento de dichas plazas ante el l Ministerio de Hacienda, siendo estea solicitud denegada por lo que se tomó la decisión de realizar una actualización de tarifas cobradas por los servicios y de esta forma garantizar el financiemiento de las nuevas plazas.                                                                                                                                                                                                                                                                                                              </t>
    </r>
    <r>
      <rPr>
        <sz val="10"/>
        <color rgb="FFFF0000"/>
        <rFont val="Arial"/>
        <family val="2"/>
      </rPr>
      <t xml:space="preserve">                                                                                                                                                                                                                    </t>
    </r>
    <r>
      <rPr>
        <sz val="10"/>
        <rFont val="Arial"/>
        <family val="2"/>
      </rPr>
      <t xml:space="preserve">La Subgerencia presentó  a  la Junta Directiva la propuesta de actualización  de tarifas para el financiamiento de las plazas, la cual se aprobó por JD y se requiere de ajustes antes de entrar en aplicación."   
</t>
    </r>
    <r>
      <rPr>
        <b/>
        <sz val="10"/>
        <rFont val="Arial"/>
        <family val="2"/>
      </rPr>
      <t>En el Plan 2017</t>
    </r>
    <r>
      <rPr>
        <sz val="10"/>
        <rFont val="Arial"/>
        <family val="2"/>
      </rPr>
      <t xml:space="preserve"> se programa brindar continuidad por medio de las siguientes actividades:                                                                                     
Se someterá a conocimiento de la población que hace uso de los servicios del SENARA.   
Será publicada dicha tarifa actualizada.                                                                                                               
Se realizarán los respectivos trámites ante el Ministerio de Hacienda para la autorización de las plazas a ser contratadas para agilizar los servicios que el SENARA brinda.                          
Se aplicarán las tarifas  y  se realizarán las evaluaciones técnicas y financieras de la nueva tarifa a fin de realizar ajustes que se requieran.</t>
    </r>
  </si>
  <si>
    <t>Adicionalmente en el año 2017 se programa la revisión y ajuste del procedimiento de trámite de pozos en los siguientes aspectos:
Efectuar ajuste al procedimiento en el punto sobre ingreso de expedientes de solicitudes de la ventanilla única del Minae, que implica: 
1.  Revisar y modificar la redacción del procedimiento actual sobre revisión de la documentación que ingresa al Senara  proveniente de ventanilla única del Minae, definición y clasificación de los tipo de solicitudes que ingresan y el tratamiento que se aplicará a cada tipo, así como las acciones para avisar al usuario sobre contenido de la solicitud y gestión del trámite.
2. Obtener la aprobación y visto bueno de la Dirección a la propuesta.
3. Dirección DIGH somente a aprobación de la Gerencia los cambios propuestos.
4. Gerencia emite aprobación del cambio al procedimiento.
5. Dirección DIGH divulga y comunica al personal de la institución el cambio en el procedimiento.
6. Dirección DIGH y Jafaturas comunican e instruyen a su personal sobre el uso y aplicación de las reformas aprobadas.
7. Dirección DIGH y Jafaturas publican e informan al usuario sobre el cambio en el procedimiento y publican la reforma en el sitio Web de Senara.
8. Personal de la DIGH implementa y aplica las nuevas acciones.
 9. Dirección DIGH y Jafaturas efectuan revisión y seguimiento de la aplicación de las acciones ajustadas por parte del personal y del nivel de uso y conocimiento de las medidas por parte del usuario.
10.  Dirección DIGH, Jafaturas y personal revisan y efectúan seguimiento, de forma conjunta,  al nivel de aplicación de las nuevas medidas, y sobre su efecto en el servicio al usuario, una vez transcurrido un periodo de aplicación de la reforma, para identificar posibles nuevos ajustes al mismo.</t>
  </si>
  <si>
    <r>
      <t xml:space="preserve">En el Plan 2016 se programó como actividad: enviar revisión de metodologia para radio de protección. En el Informe de Cierre del año 2016 se indica: "Se concluyo la modificación de la Metodologia para radio de proteccion, trabajo realizado en el marco de la Comisión Técnica Interinstitucional (CTI), no fue publicado por la CTI. pendiente de solicitud a la Dirección de la DIGH su visto bueno para su aplicación". ( un avance del 90% con evidencia de oficios DIGH-43-16, DIGH-87-16, DIGH-154-16.). </t>
    </r>
    <r>
      <rPr>
        <b/>
        <sz val="10"/>
        <rFont val="Arial"/>
        <family val="2"/>
      </rPr>
      <t xml:space="preserve"> En el Plan 2017</t>
    </r>
    <r>
      <rPr>
        <sz val="10"/>
        <rFont val="Arial"/>
        <family val="2"/>
      </rPr>
      <t xml:space="preserve"> se programa continuar y finalizar  esta actividad por medio de las siguientes acciones:  efectuar la gestión necesaria para obtener el visto bueno del Director de la DIGH a la  modificación de la  Metodologia para radio de protección y efectuar el ajuste en el procedimiento actual en el punto en el que se hace referencia a la metodología, para lo cual se requiere aplicar las siguientes acciones: obtener la aprobación de la Gerencia al procedimiento, efectuar su publicación,  informar y dar a conocer el cambio en la metodología a los usuarios,  propiciar la aplicación de la metodología por parte del personal y del usuario,  atender consultas sobre el cambio en la metodología, efectuar revisión y seguimiento a la aplicación de la nueva metodología, elaborar propuestas de posibles nuevos requerimientos de ajuste a la metodología.</t>
    </r>
  </si>
  <si>
    <r>
      <t xml:space="preserve">En el informe de Cierre del  Plan 2016 se reporta: "Se continua con el uso del sistema de control manual para el seguimiento de expedientes pero se requiere que el mismo se realice de manera automática" (Sobre este apecto se reporta porcentaje de avance pero no su fianlización).  </t>
    </r>
    <r>
      <rPr>
        <b/>
        <sz val="10"/>
        <rFont val="Arial"/>
        <family val="2"/>
      </rPr>
      <t>En el Plan 2017</t>
    </r>
    <r>
      <rPr>
        <sz val="10"/>
        <rFont val="Arial"/>
        <family val="2"/>
      </rPr>
      <t xml:space="preserve"> se programa dar continuadad a esta necesidad y efectuar la siguiente mejora: Identificación, desarrollo, adquisición  e implementación de un sistema automatizado de control y seguimiento  de expedientes de solicitudes que ingresan al Senara, por medio de la ejecución de las siguientes acciones:
1. Describir, analizar y presentar a la Gerencia el detalle y contenidos de los medios utilizados en la actualidad para efectuar el seguimiento y control de expedientes.
2.Identificar y documentar el  nuevo método y proceso a ser requerido para aplicar control y seguimiento de expedientes de una forma automatizada.
3. Realizar investigación y análisis de posibles proveedores y expertos en el desarrollo de aplicaciones de Software sobre seguimiento y control de trámites, buscar posible asesoría de expertos sobre el tema, investigar y analizar sobre: tipos de aplicaciones existentes en el mercado,  avances en las aplicaciones existentes en el mercado, experiencias de implementación de otros lugares e instituciones.
4.Elaborar las especificaciones y requerimientos técnicos a ser requeridos.
5.  Identificar posibles fuentes de financiamiento del nuevo sistema de control de expedientes y trámites.
6. Elaborar posible cartel de contratación.
7. Aplicar procedimientos de aprobación  de contenido presupuestario
8. Aplicar procedimientos de contratación para este tipo de bien o servicio.
9.  Seleccionar oferente del servicio y efectuar revisión conjunta del servicio requerido y condiciones del mismo, acuerdan productos, plazos, contrato y normativa vinculante.
10. Oferente aplica metodología  para el diseño, formulación, desarrollo, aplicación, pruebas, revisión final, capacitación, aprobación, implentación de la nueva aplicación, elabora y entrega el producto al Senara.
11. Senara recibe el producto y aplica procedimiento de aceptación y finiquito.
12. Senara y Oferente inician proceso de implementación, uso y aplicación de la aplicación por parte de los funcionarios y/o usuarios.
</t>
    </r>
  </si>
  <si>
    <t xml:space="preserve">Dirección DIGH y Gerencia </t>
  </si>
  <si>
    <r>
      <rPr>
        <sz val="10"/>
        <rFont val="Arial"/>
        <family val="2"/>
      </rPr>
      <t xml:space="preserve">DESCRIPCIÓN DE LA REFORMA: La reforma consiste en realizar los siguientes tres aspectos diferentes: 
1. Revisar el proceso y procedimiento interno para emitir el criterio técnico sobre las solicitudes de permiso de perforación de pozos y ajustar los siguientes puntos:
a.Efectuar la gestión necesaria para obtener el visto bueno del Director de la DIGH a la  modificación de la  Metodologia para radio de protección y efectuar el ajuste en el procedimiento actual en el punto en el que se hace referencia a la Metodología.
b. Efectuar la revisión y ajuste del procedimiento de trámite de pozos actual para que se incluya y documente las acciones autorizadas por la DIGH en el año 2016.
c.Efectuar ajuste al procedimiento en el punto sobre ingreso de expedientes de solicitudes de la ventanilla única del Minae.
</t>
    </r>
    <r>
      <rPr>
        <b/>
        <sz val="10"/>
        <rFont val="Arial"/>
        <family val="2"/>
      </rPr>
      <t xml:space="preserve">En ese sentido la meta es: </t>
    </r>
    <r>
      <rPr>
        <sz val="10"/>
        <rFont val="Arial"/>
        <family val="2"/>
      </rPr>
      <t xml:space="preserve">reducir el número de días del proceso de revisión y atención de las solicitudes que ingresan por medio ventanilla única del MINAE, por medio de un ajuste en el procedimiento sobre las acciones para el ingreso  y revisión de información del expediente, clasificación de los tipos de solicitudes que ingresan, mecanismos de aviso y de contacto directo con el usuario, así como un ajuste de la metodología para el radio de protección de pozos, que permita una mejora en los tiempos de respuesta al usuario.
</t>
    </r>
    <r>
      <rPr>
        <b/>
        <sz val="10"/>
        <rFont val="Arial"/>
        <family val="2"/>
      </rPr>
      <t>Los indicadores son</t>
    </r>
    <r>
      <rPr>
        <sz val="10"/>
        <rFont val="Arial"/>
        <family val="2"/>
      </rPr>
      <t xml:space="preserve">: porcentaje de avance en la aplicación de mejoras al procedimiento de trámite de permisos de pozos y número de días empleados en la  revisión y atención de las solicitudes que ingresan por medio ventanilla única del MINAE
2. La segunda mejora consiste en lograr la identificación, desarrollo, adquisición  e implementación de un sistema automatizado de control y seguimiento  de expedientes de solicitudes que ingresan al Senara
</t>
    </r>
    <r>
      <rPr>
        <b/>
        <sz val="10"/>
        <rFont val="Arial"/>
        <family val="2"/>
      </rPr>
      <t>En ese sentido la meta es</t>
    </r>
    <r>
      <rPr>
        <sz val="10"/>
        <rFont val="Arial"/>
        <family val="2"/>
      </rPr>
      <t xml:space="preserve">: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t>
    </r>
    <r>
      <rPr>
        <b/>
        <sz val="10"/>
        <rFont val="Arial"/>
        <family val="2"/>
      </rPr>
      <t>El indicador es:</t>
    </r>
    <r>
      <rPr>
        <sz val="10"/>
        <rFont val="Arial"/>
        <family val="2"/>
      </rPr>
      <t xml:space="preserve"> Porcentaje de avance en la implementación del nuevo sistema de control de los trámites.
3. La tercera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t>
    </r>
    <r>
      <rPr>
        <b/>
        <sz val="10"/>
        <rFont val="Arial"/>
        <family val="2"/>
      </rPr>
      <t>La meta es</t>
    </r>
    <r>
      <rPr>
        <sz val="10"/>
        <rFont val="Arial"/>
        <family val="2"/>
      </rPr>
      <t xml:space="preserve">: Lograr la implementación y aplicación de nueva tarifa por el servicio de permiso de perforación de pozos.
</t>
    </r>
    <r>
      <rPr>
        <b/>
        <sz val="10"/>
        <rFont val="Arial"/>
        <family val="2"/>
      </rPr>
      <t>El indicador es</t>
    </r>
    <r>
      <rPr>
        <sz val="10"/>
        <rFont val="Arial"/>
        <family val="2"/>
      </rPr>
      <t xml:space="preserve">: Cantidad de acciones para la implementación y aplicación de la nueva tarifa realizadas.
</t>
    </r>
  </si>
  <si>
    <t>Director. Dirección de Investigación y Gestión Hídrica.
Geóloga Clara Agudelo Arango. Jefa de la Unidad de Gestión Hídrica, Roberto Ramírez Jefe Unidad de Investigación</t>
  </si>
  <si>
    <t>lagudelo@senara.go.cr; rramirez@senara.go.cr</t>
  </si>
  <si>
    <t>22579733 extensiones 200 recepción, 350 Director, 121 con Clara Agudelo, Roberto Ramírez ext 532</t>
  </si>
  <si>
    <t>DESCRIPCIÓN DE LA REFORMA: La reforma consiste en realizar los siguientes tres aspectos diferentes: 
1. Revisar el proceso y procedimiento interno para emitir el criterio técnico sobre las solicitudes de permiso de perforación de pozos y ajustar los siguientes puntos:
a.Efectuar la gestión necesaria para obtener el visto bueno del Director de la DIGH a la  modificación de la  Metodologia para radio de protección y efectuar el ajuste en el procedimiento actual en el punto en el que se hace referencia a la Metodología.
b. Efectuar la revisión y ajuste del procedimiento de trámite de pozos actual para que se incluya y documente las acciones autorizadas por la DIGH en el año 2016.
c.Efectuar ajuste al procedimiento en el punto sobre ingreso de expedientes de solicitudes de la ventanilla única del Minae.
En ese sentido la meta es: reducir el número de días del proceso de revisión y atención de las solicitudes que ingresan por medio ventanilla única del MINAE, por medio de un ajuste en el procedimiento sobre las acciones para el ingreso  y revisión de información del expediente, clasificación de los tipos de solicitudes que ingresan, mecanismos de aviso y de contacto directo con el usuario, así como un ajuste de la metodología para el radio de protección de pozos, que permita una mejora en los tiempos de respuesta al usuario.
Los indicadores son: porcentaje de avance en la aplicación de mejoras al procedimiento de trámite de permisos de pozos y número de días empleados en la  revisión y atención de las solicitudes que ingresan por medio ventanilla única del MINAE
2. La segunda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
3. La tercera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permiso de perforación de pozos.
El indicador es: Cantidad de acciones para la implementación y aplicación de la nueva tarifa realizadas.</t>
  </si>
  <si>
    <t>Con rezago en lo programado (   )</t>
  </si>
  <si>
    <t>9 de marzo 2017</t>
  </si>
  <si>
    <t>De acuerdo con lo programado ( x   )</t>
  </si>
  <si>
    <t>En la primer mejora propuesta se avanza con la aprobación por parte de Junta Directiva del estudio de actualización de los precios por servicios cobrados por el SENARA, (tarifa) con este documento se está trabajando en la elaboración de información  necesaria para atender y continuar con el desarrollo de las accciones siguientes descritas en el planificador.  En el caso de la segunda mejora propuesta se inicia el análisis de los procedimientos actuales</t>
  </si>
  <si>
    <t xml:space="preserve"> SI          x NO</t>
  </si>
  <si>
    <t xml:space="preserve">☐ SI          x NO      </t>
  </si>
  <si>
    <r>
      <rPr>
        <b/>
        <sz val="10"/>
        <rFont val="Arial"/>
        <family val="2"/>
      </rPr>
      <t>EQUIPO QUE ACOMPAÑA/PARTICIPA:</t>
    </r>
    <r>
      <rPr>
        <sz val="10"/>
        <rFont val="Arial"/>
        <family val="2"/>
      </rPr>
      <t xml:space="preserve"> Representante de Contraloría de Servicios- Planificación Institucional, Dirección Jurídica, Gerencia.</t>
    </r>
  </si>
  <si>
    <r>
      <t xml:space="preserve">PRÓXIMOS PASOS: </t>
    </r>
    <r>
      <rPr>
        <sz val="10"/>
        <rFont val="Arial"/>
        <family val="2"/>
      </rPr>
      <t>Presentación a la Gerencia de las propuestas de mejora, seguimiento de las acciones descritas en el Plan.</t>
    </r>
  </si>
  <si>
    <t>Tarifa aprobada.  El próximo viernes 22 de septiembre se ealizará audiencia pública en el SENARA para dar a conocer el estudio de las nuevas tarifas a cobrar por el SENARA sobre los servicios que se brindan, escuchar posiciones y posteriormente será puestas en vigencia para obtener recursos que fortalcerán la gestión institucional en el área de Gestión Hídrica.  Con estas tarifas se cmplirá con la disposición 23H del Ministerio de Hacienda.</t>
  </si>
  <si>
    <t>Se revisó el procedimiento, se ha puesto en operación y se están valorando losd resultados a fin de realizar ajustes de ser necesario. Estos han sido publicados en el sitio Web del SENARA.</t>
  </si>
  <si>
    <t>Se presentó ea la Comisión Técnica Interinstitucional la propuesta de modificación de la Metodologia para radio de proteccion sin que prosperara ya que no hubo acuerdo por parate de las instituciones. No obstante, a lo interno del SENARA se realizó el estudio, este fue evaluado y aprobado, siendo publicado en el diario Oficial La Gaceta y en la página Web institucinal, por lo que está en vigencia.</t>
  </si>
  <si>
    <t>Fueron aprobado y publicados en la página Web institucional.</t>
  </si>
  <si>
    <t>Se ha puesto en operación un medio electrónico para el control de los expedientes que maneja la Dirección de Investigación y Gestión Hídrica, que facilita el control de las solicitudes, plazos y mejora la programación de las solicitudes hechas por los usuarios de los servicios. Este instrumento se está valorando para proponer en los meses siguienets posibles ajustes para su mejora.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</si>
</sst>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44"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9"/>
      <name val="Arial"/>
      <family val="2"/>
    </font>
    <font>
      <sz val="10"/>
      <name val="Calibri"/>
      <family val="2"/>
    </font>
    <font>
      <sz val="8"/>
      <color rgb="FF000000"/>
      <name val="Arial"/>
      <family val="2"/>
    </font>
    <font>
      <sz val="11"/>
      <color theme="1"/>
      <name val="Calibri"/>
      <family val="2"/>
    </font>
    <font>
      <b/>
      <sz val="10"/>
      <name val="Arial"/>
      <family val="2"/>
    </font>
    <font>
      <b/>
      <sz val="9.5"/>
      <color theme="5" tint="-0.249977111117893"/>
      <name val="Calibri"/>
      <family val="2"/>
    </font>
    <font>
      <b/>
      <sz val="10"/>
      <color rgb="FF808080"/>
      <name val="Calibri"/>
      <family val="2"/>
      <scheme val="minor"/>
    </font>
    <font>
      <b/>
      <sz val="10"/>
      <color rgb="FF808080"/>
      <name val="Calibri"/>
      <family val="2"/>
    </font>
    <font>
      <b/>
      <sz val="10"/>
      <color theme="1" tint="0.499984740745262"/>
      <name val="Calibri"/>
      <family val="2"/>
      <scheme val="minor"/>
    </font>
    <font>
      <sz val="10"/>
      <color rgb="FFFF0000"/>
      <name val="Arial"/>
      <family val="2"/>
    </font>
    <font>
      <b/>
      <sz val="10"/>
      <color theme="1" tint="0.24994659260841701"/>
      <name val="Cambria"/>
      <family val="2"/>
      <scheme val="major"/>
    </font>
    <font>
      <sz val="10"/>
      <name val="Arial"/>
      <family val="2"/>
    </font>
  </fonts>
  <fills count="9">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3">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3" fillId="0" borderId="0"/>
    <xf numFmtId="9" fontId="43" fillId="0" borderId="0" applyFont="0" applyFill="0" applyBorder="0" applyAlignment="0" applyProtection="0"/>
  </cellStyleXfs>
  <cellXfs count="146">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0" applyFont="1"/>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0" fillId="0" borderId="0" xfId="7" applyBorder="1" applyProtection="1">
      <alignment horizontal="center" vertical="center"/>
      <protection locked="0"/>
    </xf>
    <xf numFmtId="0" fontId="22" fillId="0" borderId="0" xfId="2" applyFont="1" applyAlignment="1" applyProtection="1">
      <alignment horizontal="center" vertical="center"/>
      <protection locked="0"/>
    </xf>
    <xf numFmtId="0" fontId="23" fillId="2" borderId="0" xfId="11" applyFill="1" applyAlignment="1">
      <alignment vertical="center"/>
    </xf>
    <xf numFmtId="0" fontId="24" fillId="2" borderId="12" xfId="11" applyFont="1" applyFill="1" applyBorder="1" applyAlignment="1">
      <alignment vertical="center"/>
    </xf>
    <xf numFmtId="0" fontId="24" fillId="2" borderId="14" xfId="11" applyFont="1" applyFill="1" applyBorder="1" applyAlignment="1">
      <alignment vertical="center" wrapText="1"/>
    </xf>
    <xf numFmtId="0" fontId="24" fillId="2" borderId="15" xfId="11" applyFont="1" applyFill="1" applyBorder="1" applyAlignment="1">
      <alignment vertical="center"/>
    </xf>
    <xf numFmtId="0" fontId="24" fillId="2" borderId="16" xfId="11" applyFont="1" applyFill="1" applyBorder="1" applyAlignment="1">
      <alignment vertical="center" wrapText="1"/>
    </xf>
    <xf numFmtId="0" fontId="24" fillId="2" borderId="18" xfId="11" applyFont="1" applyFill="1" applyBorder="1" applyAlignment="1">
      <alignment vertical="center"/>
    </xf>
    <xf numFmtId="0" fontId="24" fillId="2" borderId="18" xfId="11" applyFont="1" applyFill="1" applyBorder="1" applyAlignment="1">
      <alignment horizontal="left" vertical="center" wrapText="1"/>
    </xf>
    <xf numFmtId="0" fontId="24" fillId="2" borderId="18" xfId="11" applyFont="1" applyFill="1" applyBorder="1" applyAlignment="1">
      <alignment vertical="center" wrapText="1"/>
    </xf>
    <xf numFmtId="0" fontId="24" fillId="2" borderId="0" xfId="11" applyFont="1" applyFill="1" applyAlignment="1">
      <alignment vertical="center"/>
    </xf>
    <xf numFmtId="0" fontId="28" fillId="5" borderId="29" xfId="0" applyFont="1" applyFill="1" applyBorder="1" applyAlignment="1">
      <alignment vertical="center" wrapText="1"/>
    </xf>
    <xf numFmtId="0" fontId="29" fillId="0" borderId="30" xfId="0" applyFont="1" applyBorder="1" applyAlignment="1">
      <alignment vertical="center" wrapText="1"/>
    </xf>
    <xf numFmtId="0" fontId="30" fillId="5" borderId="29" xfId="0" applyFont="1" applyFill="1" applyBorder="1" applyAlignment="1">
      <alignment vertical="center" wrapText="1"/>
    </xf>
    <xf numFmtId="0" fontId="30" fillId="5" borderId="29"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0" fillId="6" borderId="16" xfId="0" applyFont="1" applyFill="1" applyBorder="1" applyAlignment="1">
      <alignment horizontal="justify" vertical="center" wrapText="1"/>
    </xf>
    <xf numFmtId="0" fontId="0" fillId="8" borderId="17" xfId="0" applyFont="1" applyFill="1" applyBorder="1" applyAlignment="1">
      <alignment horizontal="justify" vertical="center" wrapText="1"/>
    </xf>
    <xf numFmtId="0" fontId="23" fillId="2" borderId="16" xfId="11" applyFill="1" applyBorder="1" applyAlignment="1">
      <alignment horizontal="center" vertical="center" wrapText="1"/>
    </xf>
    <xf numFmtId="0" fontId="29" fillId="0" borderId="30" xfId="0" applyFont="1" applyBorder="1" applyAlignment="1">
      <alignment horizontal="left" vertical="center" wrapText="1"/>
    </xf>
    <xf numFmtId="0" fontId="29" fillId="0" borderId="29" xfId="0" applyFont="1" applyBorder="1" applyAlignment="1">
      <alignment horizontal="justify" vertical="top" wrapText="1"/>
    </xf>
    <xf numFmtId="1" fontId="33" fillId="0" borderId="16" xfId="2" applyNumberFormat="1" applyFont="1" applyBorder="1" applyAlignment="1" applyProtection="1">
      <alignment horizontal="center" vertical="center"/>
    </xf>
    <xf numFmtId="0" fontId="23" fillId="2" borderId="13" xfId="11" applyFont="1" applyFill="1" applyBorder="1" applyAlignment="1">
      <alignment vertical="center" wrapText="1"/>
    </xf>
    <xf numFmtId="14" fontId="23" fillId="2" borderId="21" xfId="11" applyNumberFormat="1" applyFont="1" applyFill="1" applyBorder="1" applyAlignment="1">
      <alignment vertical="center"/>
    </xf>
    <xf numFmtId="14" fontId="9" fillId="0" borderId="0" xfId="6" applyNumberFormat="1" applyAlignment="1" applyProtection="1">
      <protection locked="0"/>
    </xf>
    <xf numFmtId="9" fontId="25" fillId="2" borderId="20" xfId="11" applyNumberFormat="1" applyFont="1" applyFill="1" applyBorder="1" applyAlignment="1">
      <alignment vertical="center"/>
    </xf>
    <xf numFmtId="9" fontId="12" fillId="0" borderId="0" xfId="10" applyFont="1" applyBorder="1" applyAlignment="1" applyProtection="1">
      <alignment horizontal="center"/>
    </xf>
    <xf numFmtId="3" fontId="12" fillId="0" borderId="0" xfId="9" applyBorder="1" applyProtection="1">
      <alignment horizontal="center"/>
      <protection locked="0"/>
    </xf>
    <xf numFmtId="0" fontId="1" fillId="7" borderId="16" xfId="0" applyFont="1" applyFill="1" applyBorder="1" applyAlignment="1">
      <alignment horizontal="justify" vertical="center" wrapText="1"/>
    </xf>
    <xf numFmtId="0" fontId="35" fillId="2" borderId="16" xfId="11" applyFont="1" applyFill="1" applyBorder="1" applyAlignment="1">
      <alignment horizontal="center" vertical="center"/>
    </xf>
    <xf numFmtId="0" fontId="36" fillId="2" borderId="16" xfId="1" applyFont="1" applyFill="1" applyBorder="1" applyAlignment="1">
      <alignment horizontal="center" vertical="top" wrapText="1"/>
    </xf>
    <xf numFmtId="0" fontId="36" fillId="2" borderId="16" xfId="1" applyFont="1" applyFill="1" applyBorder="1" applyAlignment="1">
      <alignment vertical="top" wrapText="1"/>
    </xf>
    <xf numFmtId="164" fontId="36"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36" fillId="2" borderId="0" xfId="1" applyNumberFormat="1" applyFont="1" applyFill="1" applyBorder="1" applyAlignment="1">
      <alignment horizontal="center" vertical="top" wrapText="1"/>
    </xf>
    <xf numFmtId="164" fontId="36" fillId="2" borderId="0" xfId="1" applyNumberFormat="1" applyFont="1" applyFill="1" applyBorder="1" applyAlignment="1">
      <alignment horizontal="center" vertical="top" wrapText="1"/>
    </xf>
    <xf numFmtId="0" fontId="36" fillId="2" borderId="0" xfId="0" applyFont="1" applyFill="1" applyBorder="1" applyAlignment="1">
      <alignment horizontal="center" vertical="top" wrapText="1"/>
    </xf>
    <xf numFmtId="0" fontId="1" fillId="0" borderId="16" xfId="0" applyFont="1" applyBorder="1" applyAlignment="1">
      <alignment vertical="center" wrapText="1"/>
    </xf>
    <xf numFmtId="165" fontId="32" fillId="0" borderId="16" xfId="0" applyNumberFormat="1" applyFont="1" applyBorder="1" applyAlignment="1">
      <alignment horizontal="center" vertical="center" wrapText="1"/>
    </xf>
    <xf numFmtId="0" fontId="32" fillId="0" borderId="16" xfId="0" applyFont="1" applyBorder="1" applyAlignment="1">
      <alignment horizontal="justify" vertical="top" wrapText="1"/>
    </xf>
    <xf numFmtId="0" fontId="37" fillId="0" borderId="0" xfId="8" applyFont="1" applyAlignment="1" applyProtection="1">
      <alignment horizontal="center" vertical="center" wrapText="1"/>
      <protection locked="0"/>
    </xf>
    <xf numFmtId="9" fontId="1" fillId="0" borderId="16" xfId="0" applyNumberFormat="1" applyFont="1" applyFill="1" applyBorder="1" applyAlignment="1" applyProtection="1">
      <alignment horizontal="center" vertical="center" wrapText="1"/>
      <protection locked="0"/>
    </xf>
    <xf numFmtId="9" fontId="34" fillId="0" borderId="16" xfId="0" applyNumberFormat="1" applyFont="1" applyFill="1" applyBorder="1" applyAlignment="1">
      <alignment horizontal="center" vertical="center" wrapText="1"/>
    </xf>
    <xf numFmtId="0" fontId="23" fillId="0" borderId="20" xfId="11" applyFont="1" applyFill="1" applyBorder="1" applyAlignment="1">
      <alignment vertical="center" wrapText="1"/>
    </xf>
    <xf numFmtId="0" fontId="38" fillId="0" borderId="0" xfId="8" applyFont="1" applyAlignment="1" applyProtection="1">
      <alignment horizontal="justify" vertical="top"/>
      <protection locked="0"/>
    </xf>
    <xf numFmtId="3" fontId="40" fillId="0" borderId="0" xfId="9" applyFont="1" applyBorder="1" applyAlignment="1" applyProtection="1">
      <alignment horizontal="justify" vertical="top"/>
      <protection locked="0"/>
    </xf>
    <xf numFmtId="0" fontId="1" fillId="0" borderId="16" xfId="0" applyFont="1" applyBorder="1" applyAlignment="1">
      <alignment horizontal="justify" vertical="top" wrapText="1"/>
    </xf>
    <xf numFmtId="0" fontId="1" fillId="0" borderId="0" xfId="0" applyFont="1"/>
    <xf numFmtId="0" fontId="42" fillId="0" borderId="0" xfId="6" applyFont="1" applyAlignment="1" applyProtection="1">
      <alignment horizontal="justify" vertical="top"/>
      <protection locked="0"/>
    </xf>
    <xf numFmtId="165" fontId="32" fillId="0" borderId="16" xfId="0" applyNumberFormat="1" applyFont="1" applyFill="1" applyBorder="1" applyAlignment="1">
      <alignment horizontal="center" vertical="center" wrapText="1"/>
    </xf>
    <xf numFmtId="14" fontId="32" fillId="0" borderId="16" xfId="0" applyNumberFormat="1" applyFont="1" applyBorder="1" applyAlignment="1">
      <alignment horizontal="center" vertical="center" wrapText="1"/>
    </xf>
    <xf numFmtId="0" fontId="29" fillId="0" borderId="30" xfId="0" applyFont="1" applyFill="1" applyBorder="1" applyAlignment="1">
      <alignment vertical="center" wrapText="1"/>
    </xf>
    <xf numFmtId="9" fontId="4" fillId="0" borderId="26" xfId="12" applyFont="1" applyBorder="1" applyAlignment="1" applyProtection="1">
      <alignment vertical="center"/>
      <protection locked="0"/>
    </xf>
    <xf numFmtId="0" fontId="28"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9" fillId="0" borderId="27" xfId="0" applyFont="1" applyBorder="1" applyAlignment="1">
      <alignment horizontal="justify" vertical="center" wrapText="1"/>
    </xf>
    <xf numFmtId="0" fontId="29" fillId="0" borderId="28" xfId="0" applyFont="1" applyBorder="1" applyAlignment="1">
      <alignment horizontal="justify" vertical="center" wrapText="1"/>
    </xf>
    <xf numFmtId="0" fontId="28" fillId="0" borderId="27" xfId="0" applyFont="1" applyFill="1" applyBorder="1" applyAlignment="1">
      <alignment horizontal="justify" vertical="top" wrapText="1"/>
    </xf>
    <xf numFmtId="0" fontId="28" fillId="0" borderId="28" xfId="0" applyFont="1" applyFill="1" applyBorder="1" applyAlignment="1">
      <alignment horizontal="justify" vertical="top"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0" fillId="2" borderId="0" xfId="0" applyFill="1" applyBorder="1" applyAlignment="1">
      <alignment horizontal="center"/>
    </xf>
    <xf numFmtId="0" fontId="1" fillId="2" borderId="0" xfId="0" applyFont="1" applyFill="1" applyBorder="1" applyAlignment="1">
      <alignment horizontal="center" wrapText="1"/>
    </xf>
    <xf numFmtId="0" fontId="36" fillId="2" borderId="3" xfId="0" applyFont="1" applyFill="1" applyBorder="1" applyAlignment="1">
      <alignment horizontal="left" vertical="top" wrapText="1"/>
    </xf>
    <xf numFmtId="0" fontId="36" fillId="2" borderId="1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36" fillId="2" borderId="19" xfId="0" applyFont="1" applyFill="1" applyBorder="1" applyAlignment="1">
      <alignment horizontal="left" vertical="top" wrapText="1"/>
    </xf>
    <xf numFmtId="0" fontId="36" fillId="2" borderId="25" xfId="0" applyFont="1" applyFill="1" applyBorder="1" applyAlignment="1">
      <alignment horizontal="left" vertical="top" wrapText="1"/>
    </xf>
    <xf numFmtId="0" fontId="36" fillId="2" borderId="26" xfId="0" applyFont="1" applyFill="1" applyBorder="1" applyAlignment="1">
      <alignment horizontal="left" vertical="top" wrapText="1"/>
    </xf>
    <xf numFmtId="0" fontId="36" fillId="2" borderId="16" xfId="1" applyFont="1" applyFill="1" applyBorder="1" applyAlignment="1">
      <alignment horizontal="center" vertical="top" wrapText="1"/>
    </xf>
    <xf numFmtId="0" fontId="1" fillId="2" borderId="16" xfId="0" applyFont="1" applyFill="1" applyBorder="1" applyAlignment="1">
      <alignment horizontal="justify" vertical="top" wrapText="1"/>
    </xf>
    <xf numFmtId="0" fontId="0" fillId="2" borderId="0" xfId="0" applyFill="1" applyBorder="1" applyAlignment="1">
      <alignment horizontal="center" wrapText="1"/>
    </xf>
    <xf numFmtId="0" fontId="36" fillId="2" borderId="16" xfId="0" applyFont="1" applyFill="1" applyBorder="1" applyAlignment="1">
      <alignment horizontal="center" vertical="center"/>
    </xf>
    <xf numFmtId="0" fontId="36" fillId="2" borderId="3" xfId="0" applyFont="1" applyFill="1" applyBorder="1" applyAlignment="1">
      <alignment horizontal="justify" vertical="top" wrapText="1"/>
    </xf>
    <xf numFmtId="0" fontId="36" fillId="2" borderId="4" xfId="0" applyFont="1" applyFill="1" applyBorder="1" applyAlignment="1">
      <alignment horizontal="justify" vertical="top" wrapText="1"/>
    </xf>
    <xf numFmtId="0" fontId="36" fillId="2" borderId="5" xfId="0" applyFont="1" applyFill="1" applyBorder="1" applyAlignment="1">
      <alignment horizontal="justify" vertical="top" wrapText="1"/>
    </xf>
    <xf numFmtId="0" fontId="36" fillId="2" borderId="6" xfId="0" applyFont="1" applyFill="1" applyBorder="1" applyAlignment="1">
      <alignment horizontal="justify" vertical="top" wrapText="1"/>
    </xf>
    <xf numFmtId="0" fontId="36" fillId="2" borderId="0" xfId="0" applyFont="1" applyFill="1" applyBorder="1" applyAlignment="1">
      <alignment horizontal="justify" vertical="top" wrapText="1"/>
    </xf>
    <xf numFmtId="0" fontId="36" fillId="2" borderId="7" xfId="0" applyFont="1" applyFill="1" applyBorder="1" applyAlignment="1">
      <alignment horizontal="justify" vertical="top" wrapText="1"/>
    </xf>
    <xf numFmtId="0" fontId="36" fillId="2" borderId="8" xfId="0" applyFont="1" applyFill="1" applyBorder="1" applyAlignment="1">
      <alignment horizontal="justify" vertical="top" wrapText="1"/>
    </xf>
    <xf numFmtId="0" fontId="36" fillId="2" borderId="9" xfId="0" applyFont="1" applyFill="1" applyBorder="1" applyAlignment="1">
      <alignment horizontal="justify" vertical="top" wrapText="1"/>
    </xf>
    <xf numFmtId="0" fontId="36" fillId="2" borderId="10" xfId="0" applyFont="1" applyFill="1" applyBorder="1" applyAlignment="1">
      <alignment horizontal="justify" vertical="top" wrapText="1"/>
    </xf>
    <xf numFmtId="0" fontId="1" fillId="2" borderId="0" xfId="0" applyFont="1" applyFill="1" applyBorder="1" applyAlignment="1">
      <alignment horizontal="center" vertical="center"/>
    </xf>
    <xf numFmtId="0" fontId="18" fillId="0" borderId="0" xfId="3" applyFont="1" applyAlignment="1" applyProtection="1">
      <alignment horizontal="left"/>
      <protection locked="0"/>
    </xf>
    <xf numFmtId="0" fontId="20" fillId="0" borderId="6" xfId="6" applyFont="1" applyBorder="1" applyAlignment="1" applyProtection="1">
      <alignment horizontal="left" vertical="top" wrapText="1"/>
      <protection locked="0"/>
    </xf>
    <xf numFmtId="0" fontId="20" fillId="0" borderId="0" xfId="6" applyFont="1" applyBorder="1" applyAlignment="1" applyProtection="1">
      <alignment horizontal="left" vertical="top"/>
      <protection locked="0"/>
    </xf>
    <xf numFmtId="0" fontId="20" fillId="0" borderId="4" xfId="6" applyFont="1" applyBorder="1" applyAlignment="1" applyProtection="1">
      <alignment horizontal="left" vertical="top"/>
      <protection locked="0"/>
    </xf>
    <xf numFmtId="0" fontId="20" fillId="0" borderId="5" xfId="6" applyFont="1" applyBorder="1" applyAlignment="1" applyProtection="1">
      <alignment horizontal="left" vertical="top"/>
      <protection locked="0"/>
    </xf>
    <xf numFmtId="0" fontId="20" fillId="0" borderId="6" xfId="6" applyFont="1" applyBorder="1" applyAlignment="1" applyProtection="1">
      <alignment horizontal="left" vertical="top"/>
      <protection locked="0"/>
    </xf>
    <xf numFmtId="0" fontId="20" fillId="0" borderId="7" xfId="6" applyFont="1" applyBorder="1" applyAlignment="1" applyProtection="1">
      <alignment horizontal="left" vertical="top"/>
      <protection locked="0"/>
    </xf>
    <xf numFmtId="0" fontId="20" fillId="0" borderId="8" xfId="6" applyFont="1" applyBorder="1" applyAlignment="1" applyProtection="1">
      <alignment horizontal="left" vertical="top"/>
      <protection locked="0"/>
    </xf>
    <xf numFmtId="0" fontId="20" fillId="0" borderId="9" xfId="6" applyFont="1" applyBorder="1" applyAlignment="1" applyProtection="1">
      <alignment horizontal="left" vertical="top"/>
      <protection locked="0"/>
    </xf>
    <xf numFmtId="0" fontId="20" fillId="0" borderId="10" xfId="6" applyFont="1" applyBorder="1" applyAlignment="1" applyProtection="1">
      <alignment horizontal="left" vertical="top"/>
      <protection locked="0"/>
    </xf>
    <xf numFmtId="0" fontId="23" fillId="2" borderId="16" xfId="11" applyFill="1" applyBorder="1" applyAlignment="1">
      <alignment horizontal="left" vertical="center" wrapText="1"/>
    </xf>
    <xf numFmtId="0" fontId="23" fillId="2" borderId="19" xfId="11" applyFill="1" applyBorder="1" applyAlignment="1">
      <alignment horizontal="left" vertical="center" wrapText="1"/>
    </xf>
    <xf numFmtId="0" fontId="23" fillId="2" borderId="25" xfId="11" applyFill="1" applyBorder="1" applyAlignment="1">
      <alignment horizontal="left" vertical="center"/>
    </xf>
    <xf numFmtId="0" fontId="23" fillId="2" borderId="31" xfId="11" applyFill="1" applyBorder="1" applyAlignment="1">
      <alignment horizontal="left" vertical="center"/>
    </xf>
    <xf numFmtId="0" fontId="24" fillId="2" borderId="22" xfId="11" applyFont="1" applyFill="1" applyBorder="1" applyAlignment="1">
      <alignment horizontal="left" vertical="center" wrapText="1"/>
    </xf>
    <xf numFmtId="0" fontId="24" fillId="2" borderId="23" xfId="11" applyFont="1" applyFill="1" applyBorder="1" applyAlignment="1">
      <alignment horizontal="left" vertical="center" wrapText="1"/>
    </xf>
    <xf numFmtId="0" fontId="24" fillId="2" borderId="24" xfId="11" applyFont="1" applyFill="1" applyBorder="1" applyAlignment="1">
      <alignment horizontal="left" vertical="center" wrapText="1"/>
    </xf>
    <xf numFmtId="0" fontId="24" fillId="2" borderId="0" xfId="11" applyFont="1" applyFill="1" applyAlignment="1">
      <alignment horizontal="center" vertical="center"/>
    </xf>
    <xf numFmtId="0" fontId="24" fillId="2" borderId="11" xfId="11" applyFont="1" applyFill="1" applyBorder="1" applyAlignment="1">
      <alignment horizontal="center" vertical="center"/>
    </xf>
    <xf numFmtId="0" fontId="23" fillId="2" borderId="31" xfId="11" applyFill="1" applyBorder="1" applyAlignment="1">
      <alignment horizontal="left" vertical="center" wrapText="1"/>
    </xf>
    <xf numFmtId="0" fontId="23" fillId="2" borderId="19" xfId="11" applyFont="1" applyFill="1" applyBorder="1" applyAlignment="1">
      <alignment horizontal="left" vertical="center" wrapText="1"/>
    </xf>
    <xf numFmtId="0" fontId="23" fillId="2" borderId="25" xfId="11" applyFont="1" applyFill="1" applyBorder="1" applyAlignment="1">
      <alignment horizontal="left" vertical="center" wrapText="1"/>
    </xf>
    <xf numFmtId="0" fontId="23" fillId="2" borderId="31" xfId="11" applyFont="1" applyFill="1" applyBorder="1" applyAlignment="1">
      <alignment horizontal="left" vertical="center" wrapText="1"/>
    </xf>
    <xf numFmtId="0" fontId="24" fillId="2" borderId="32" xfId="11" applyFont="1" applyFill="1" applyBorder="1" applyAlignment="1">
      <alignment horizontal="center" vertical="center"/>
    </xf>
    <xf numFmtId="0" fontId="24" fillId="2" borderId="36" xfId="11" applyFont="1" applyFill="1" applyBorder="1" applyAlignment="1">
      <alignment horizontal="center" vertical="center"/>
    </xf>
    <xf numFmtId="0" fontId="24" fillId="2" borderId="15" xfId="11" applyFont="1" applyFill="1" applyBorder="1" applyAlignment="1">
      <alignment horizontal="center" vertical="center"/>
    </xf>
    <xf numFmtId="0" fontId="23" fillId="2" borderId="35" xfId="11" applyFont="1" applyFill="1" applyBorder="1" applyAlignment="1">
      <alignment horizontal="justify" vertical="top" wrapText="1"/>
    </xf>
    <xf numFmtId="0" fontId="23" fillId="2" borderId="33" xfId="11" applyFont="1" applyFill="1" applyBorder="1" applyAlignment="1">
      <alignment horizontal="justify" vertical="top" wrapText="1"/>
    </xf>
    <xf numFmtId="0" fontId="23" fillId="2" borderId="34" xfId="11" applyFont="1" applyFill="1" applyBorder="1" applyAlignment="1">
      <alignment horizontal="justify" vertical="top" wrapText="1"/>
    </xf>
    <xf numFmtId="0" fontId="24" fillId="2" borderId="35" xfId="11" applyFont="1" applyFill="1" applyBorder="1" applyAlignment="1">
      <alignment horizontal="center" vertical="center" wrapText="1"/>
    </xf>
    <xf numFmtId="0" fontId="24" fillId="2" borderId="33" xfId="11" applyFont="1" applyFill="1" applyBorder="1" applyAlignment="1">
      <alignment horizontal="center" vertical="center" wrapText="1"/>
    </xf>
    <xf numFmtId="0" fontId="24" fillId="2" borderId="34" xfId="11" applyFont="1" applyFill="1" applyBorder="1" applyAlignment="1">
      <alignment horizontal="center" vertical="center" wrapText="1"/>
    </xf>
  </cellXfs>
  <cellStyles count="13">
    <cellStyle name="Activity" xfId="6"/>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xfId="12" builtinId="5"/>
    <cellStyle name="Porcentaje 2" xfId="10"/>
    <cellStyle name="Project Headers" xfId="8"/>
    <cellStyle name="Título 1 2" xfId="3"/>
  </cellStyles>
  <dxfs count="3">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'II parte Planificador'!$D$10:$D$14</c:f>
              <c:numCache>
                <c:formatCode>dd/mm/yy;@</c:formatCode>
                <c:ptCount val="5"/>
                <c:pt idx="0" formatCode="m/d/yyyy">
                  <c:v>42736</c:v>
                </c:pt>
                <c:pt idx="1">
                  <c:v>42767</c:v>
                </c:pt>
                <c:pt idx="2">
                  <c:v>42795</c:v>
                </c:pt>
                <c:pt idx="3">
                  <c:v>42826</c:v>
                </c:pt>
                <c:pt idx="4">
                  <c:v>42826</c:v>
                </c:pt>
              </c:numCache>
            </c:numRef>
          </c:val>
        </c:ser>
        <c:ser>
          <c:idx val="0"/>
          <c:order val="1"/>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'II parte Planificador'!$E$10:$E$14</c:f>
              <c:numCache>
                <c:formatCode>dd/mm/yy;@</c:formatCode>
                <c:ptCount val="5"/>
                <c:pt idx="0">
                  <c:v>42885</c:v>
                </c:pt>
                <c:pt idx="1">
                  <c:v>42855</c:v>
                </c:pt>
                <c:pt idx="2">
                  <c:v>42916</c:v>
                </c:pt>
                <c:pt idx="3">
                  <c:v>42946</c:v>
                </c:pt>
                <c:pt idx="4">
                  <c:v>43008</c:v>
                </c:pt>
              </c:numCache>
            </c:numRef>
          </c:val>
        </c:ser>
        <c:dLbls>
          <c:dLblPos val="ctr"/>
          <c:showLegendKey val="0"/>
          <c:showVal val="1"/>
          <c:showCatName val="0"/>
          <c:showSerName val="0"/>
          <c:showPercent val="0"/>
          <c:showBubbleSize val="0"/>
        </c:dLbls>
        <c:gapWidth val="51"/>
        <c:overlap val="100"/>
        <c:axId val="-69465056"/>
        <c:axId val="-69470496"/>
      </c:barChart>
      <c:catAx>
        <c:axId val="-69465056"/>
        <c:scaling>
          <c:orientation val="maxMin"/>
        </c:scaling>
        <c:delete val="0"/>
        <c:axPos val="l"/>
        <c:title>
          <c:layout/>
          <c:overlay val="0"/>
        </c:title>
        <c:numFmt formatCode="General" sourceLinked="1"/>
        <c:majorTickMark val="out"/>
        <c:minorTickMark val="none"/>
        <c:tickLblPos val="nextTo"/>
        <c:crossAx val="-69470496"/>
        <c:crosses val="autoZero"/>
        <c:auto val="1"/>
        <c:lblAlgn val="ctr"/>
        <c:lblOffset val="100"/>
        <c:noMultiLvlLbl val="0"/>
      </c:catAx>
      <c:valAx>
        <c:axId val="-69470496"/>
        <c:scaling>
          <c:orientation val="minMax"/>
          <c:min val="42736"/>
        </c:scaling>
        <c:delete val="0"/>
        <c:axPos val="t"/>
        <c:majorGridlines/>
        <c:numFmt formatCode="dd/mm" sourceLinked="0"/>
        <c:majorTickMark val="out"/>
        <c:minorTickMark val="none"/>
        <c:tickLblPos val="nextTo"/>
        <c:crossAx val="-69465056"/>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15</xdr:row>
      <xdr:rowOff>304800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gudelo@senara.go.c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opLeftCell="A14" workbookViewId="0">
      <selection activeCell="B21" sqref="B21:C21"/>
    </sheetView>
  </sheetViews>
  <sheetFormatPr baseColWidth="10" defaultColWidth="11.44140625" defaultRowHeight="13.2" x14ac:dyDescent="0.25"/>
  <cols>
    <col min="1" max="1" width="11.44140625" style="1"/>
    <col min="2" max="2" width="48" style="1" customWidth="1"/>
    <col min="3" max="3" width="43" style="1" customWidth="1"/>
    <col min="4" max="16384" width="11.44140625" style="1"/>
  </cols>
  <sheetData>
    <row r="1" spans="2:3" ht="13.8" thickBot="1" x14ac:dyDescent="0.3"/>
    <row r="2" spans="2:3" ht="33" customHeight="1" thickBot="1" x14ac:dyDescent="0.3">
      <c r="B2" s="73" t="s">
        <v>23</v>
      </c>
      <c r="C2" s="74"/>
    </row>
    <row r="3" spans="2:3" ht="36.75" customHeight="1" thickBot="1" x14ac:dyDescent="0.3">
      <c r="B3" s="31" t="s">
        <v>24</v>
      </c>
      <c r="C3" s="32" t="s">
        <v>68</v>
      </c>
    </row>
    <row r="4" spans="2:3" ht="14.4" thickBot="1" x14ac:dyDescent="0.3">
      <c r="B4" s="31" t="s">
        <v>25</v>
      </c>
      <c r="C4" s="32" t="s">
        <v>52</v>
      </c>
    </row>
    <row r="5" spans="2:3" ht="14.4" thickBot="1" x14ac:dyDescent="0.3">
      <c r="B5" s="31" t="s">
        <v>26</v>
      </c>
      <c r="C5" s="32" t="s">
        <v>53</v>
      </c>
    </row>
    <row r="6" spans="2:3" ht="76.5" customHeight="1" thickBot="1" x14ac:dyDescent="0.3">
      <c r="B6" s="31" t="s">
        <v>27</v>
      </c>
      <c r="C6" s="32" t="s">
        <v>56</v>
      </c>
    </row>
    <row r="7" spans="2:3" ht="83.4" thickBot="1" x14ac:dyDescent="0.3">
      <c r="B7" s="33" t="s">
        <v>28</v>
      </c>
      <c r="C7" s="32" t="s">
        <v>60</v>
      </c>
    </row>
    <row r="8" spans="2:3" ht="14.4" thickBot="1" x14ac:dyDescent="0.3">
      <c r="B8" s="34" t="s">
        <v>29</v>
      </c>
      <c r="C8" s="35" t="s">
        <v>30</v>
      </c>
    </row>
    <row r="9" spans="2:3" ht="318" thickBot="1" x14ac:dyDescent="0.3">
      <c r="B9" s="40" t="s">
        <v>65</v>
      </c>
      <c r="C9" s="40" t="s">
        <v>61</v>
      </c>
    </row>
    <row r="10" spans="2:3" ht="84.75" customHeight="1" thickBot="1" x14ac:dyDescent="0.3">
      <c r="B10" s="75" t="s">
        <v>31</v>
      </c>
      <c r="C10" s="76"/>
    </row>
    <row r="11" spans="2:3" ht="14.4" thickBot="1" x14ac:dyDescent="0.3">
      <c r="B11" s="31" t="s">
        <v>32</v>
      </c>
      <c r="C11" s="32" t="s">
        <v>59</v>
      </c>
    </row>
    <row r="12" spans="2:3" ht="14.4" thickBot="1" x14ac:dyDescent="0.3">
      <c r="B12" s="31" t="s">
        <v>33</v>
      </c>
      <c r="C12" s="32" t="s">
        <v>57</v>
      </c>
    </row>
    <row r="13" spans="2:3" ht="20.25" customHeight="1" thickBot="1" x14ac:dyDescent="0.3">
      <c r="B13" s="31" t="s">
        <v>34</v>
      </c>
      <c r="C13" s="32" t="s">
        <v>62</v>
      </c>
    </row>
    <row r="14" spans="2:3" ht="75" customHeight="1" thickBot="1" x14ac:dyDescent="0.3">
      <c r="B14" s="31" t="s">
        <v>35</v>
      </c>
      <c r="C14" s="32" t="s">
        <v>63</v>
      </c>
    </row>
    <row r="15" spans="2:3" ht="14.4" thickBot="1" x14ac:dyDescent="0.3">
      <c r="B15" s="79" t="s">
        <v>41</v>
      </c>
      <c r="C15" s="80"/>
    </row>
    <row r="16" spans="2:3" ht="14.4" thickBot="1" x14ac:dyDescent="0.3">
      <c r="B16" s="31" t="s">
        <v>36</v>
      </c>
      <c r="C16" s="32" t="s">
        <v>54</v>
      </c>
    </row>
    <row r="17" spans="2:3" ht="69.599999999999994" thickBot="1" x14ac:dyDescent="0.3">
      <c r="B17" s="31" t="s">
        <v>37</v>
      </c>
      <c r="C17" s="71" t="s">
        <v>84</v>
      </c>
    </row>
    <row r="18" spans="2:3" ht="28.2" thickBot="1" x14ac:dyDescent="0.3">
      <c r="B18" s="31" t="s">
        <v>38</v>
      </c>
      <c r="C18" s="71" t="s">
        <v>85</v>
      </c>
    </row>
    <row r="19" spans="2:3" ht="42" thickBot="1" x14ac:dyDescent="0.3">
      <c r="B19" s="31" t="s">
        <v>39</v>
      </c>
      <c r="C19" s="71" t="s">
        <v>86</v>
      </c>
    </row>
    <row r="20" spans="2:3" ht="14.4" thickBot="1" x14ac:dyDescent="0.3">
      <c r="B20" s="31" t="s">
        <v>40</v>
      </c>
      <c r="C20" s="39" t="s">
        <v>55</v>
      </c>
    </row>
    <row r="21" spans="2:3" ht="153.75" customHeight="1" thickBot="1" x14ac:dyDescent="0.3">
      <c r="B21" s="77" t="s">
        <v>67</v>
      </c>
      <c r="C21" s="78"/>
    </row>
  </sheetData>
  <mergeCells count="4">
    <mergeCell ref="B2:C2"/>
    <mergeCell ref="B10:C10"/>
    <mergeCell ref="B21:C21"/>
    <mergeCell ref="B15:C15"/>
  </mergeCells>
  <hyperlinks>
    <hyperlink ref="C18" r:id="rId1" display="lagudelo@senara.go.c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6"/>
  <sheetViews>
    <sheetView topLeftCell="A28" zoomScale="90" zoomScaleNormal="90" workbookViewId="0">
      <selection activeCell="G27" sqref="G27:J32"/>
    </sheetView>
  </sheetViews>
  <sheetFormatPr baseColWidth="10" defaultColWidth="11.44140625" defaultRowHeight="13.2" x14ac:dyDescent="0.25"/>
  <cols>
    <col min="1" max="1" width="11.44140625" style="1"/>
    <col min="2" max="2" width="14.109375" style="1" customWidth="1"/>
    <col min="3" max="5" width="11.44140625" style="1"/>
    <col min="6" max="6" width="9.109375" style="1" customWidth="1"/>
    <col min="7" max="9" width="11.44140625" style="1"/>
    <col min="10" max="10" width="51.88671875" style="1" customWidth="1"/>
    <col min="11" max="16384" width="11.44140625" style="1"/>
  </cols>
  <sheetData>
    <row r="1" spans="2:12" ht="25.5" customHeight="1" x14ac:dyDescent="0.25">
      <c r="B1" s="103" t="s">
        <v>0</v>
      </c>
      <c r="C1" s="103"/>
      <c r="D1" s="103"/>
      <c r="E1" s="103"/>
      <c r="F1" s="103"/>
      <c r="G1" s="103"/>
      <c r="H1" s="103"/>
      <c r="I1" s="103"/>
      <c r="J1" s="103"/>
    </row>
    <row r="2" spans="2:12" x14ac:dyDescent="0.25">
      <c r="B2" s="113"/>
      <c r="C2" s="113"/>
      <c r="D2" s="113"/>
      <c r="E2" s="113"/>
      <c r="F2" s="113"/>
      <c r="G2" s="113"/>
      <c r="H2" s="113"/>
      <c r="I2" s="113"/>
      <c r="J2" s="113"/>
    </row>
    <row r="3" spans="2:12" ht="12.75" customHeight="1" x14ac:dyDescent="0.25">
      <c r="B3" s="90" t="s">
        <v>69</v>
      </c>
      <c r="C3" s="90"/>
      <c r="D3" s="90"/>
      <c r="E3" s="90"/>
      <c r="F3" s="90"/>
      <c r="G3" s="90"/>
      <c r="H3" s="90"/>
      <c r="I3" s="90"/>
      <c r="J3" s="90"/>
    </row>
    <row r="4" spans="2:12" ht="13.5" customHeight="1" x14ac:dyDescent="0.25">
      <c r="B4" s="90"/>
      <c r="C4" s="90"/>
      <c r="D4" s="90"/>
      <c r="E4" s="90"/>
      <c r="F4" s="90"/>
      <c r="G4" s="90"/>
      <c r="H4" s="90"/>
      <c r="I4" s="90"/>
      <c r="J4" s="90"/>
    </row>
    <row r="5" spans="2:12" x14ac:dyDescent="0.25">
      <c r="B5" s="102"/>
      <c r="C5" s="102"/>
      <c r="D5" s="102"/>
      <c r="E5" s="102"/>
      <c r="F5" s="102"/>
      <c r="G5" s="102"/>
      <c r="H5" s="102"/>
      <c r="I5" s="102"/>
      <c r="J5" s="102"/>
    </row>
    <row r="6" spans="2:12" ht="12.75" customHeight="1" x14ac:dyDescent="0.25">
      <c r="B6" s="104" t="s">
        <v>83</v>
      </c>
      <c r="C6" s="105"/>
      <c r="D6" s="105"/>
      <c r="E6" s="105"/>
      <c r="F6" s="105"/>
      <c r="G6" s="105"/>
      <c r="H6" s="105"/>
      <c r="I6" s="105"/>
      <c r="J6" s="106"/>
      <c r="L6" s="2"/>
    </row>
    <row r="7" spans="2:12" x14ac:dyDescent="0.25">
      <c r="B7" s="107"/>
      <c r="C7" s="108"/>
      <c r="D7" s="108"/>
      <c r="E7" s="108"/>
      <c r="F7" s="108"/>
      <c r="G7" s="108"/>
      <c r="H7" s="108"/>
      <c r="I7" s="108"/>
      <c r="J7" s="109"/>
    </row>
    <row r="8" spans="2:12" ht="21" x14ac:dyDescent="0.25">
      <c r="B8" s="107"/>
      <c r="C8" s="108"/>
      <c r="D8" s="108"/>
      <c r="E8" s="108"/>
      <c r="F8" s="108"/>
      <c r="G8" s="108"/>
      <c r="H8" s="108"/>
      <c r="I8" s="108"/>
      <c r="J8" s="109"/>
      <c r="L8" s="3"/>
    </row>
    <row r="9" spans="2:12" ht="21" x14ac:dyDescent="0.25">
      <c r="B9" s="107"/>
      <c r="C9" s="108"/>
      <c r="D9" s="108"/>
      <c r="E9" s="108"/>
      <c r="F9" s="108"/>
      <c r="G9" s="108"/>
      <c r="H9" s="108"/>
      <c r="I9" s="108"/>
      <c r="J9" s="109"/>
      <c r="L9" s="3"/>
    </row>
    <row r="10" spans="2:12" ht="21" x14ac:dyDescent="0.25">
      <c r="B10" s="107"/>
      <c r="C10" s="108"/>
      <c r="D10" s="108"/>
      <c r="E10" s="108"/>
      <c r="F10" s="108"/>
      <c r="G10" s="108"/>
      <c r="H10" s="108"/>
      <c r="I10" s="108"/>
      <c r="J10" s="109"/>
      <c r="L10" s="3"/>
    </row>
    <row r="11" spans="2:12" ht="21" x14ac:dyDescent="0.25">
      <c r="B11" s="107"/>
      <c r="C11" s="108"/>
      <c r="D11" s="108"/>
      <c r="E11" s="108"/>
      <c r="F11" s="108"/>
      <c r="G11" s="108"/>
      <c r="H11" s="108"/>
      <c r="I11" s="108"/>
      <c r="J11" s="109"/>
      <c r="L11" s="3"/>
    </row>
    <row r="12" spans="2:12" ht="21" x14ac:dyDescent="0.25">
      <c r="B12" s="107"/>
      <c r="C12" s="108"/>
      <c r="D12" s="108"/>
      <c r="E12" s="108"/>
      <c r="F12" s="108"/>
      <c r="G12" s="108"/>
      <c r="H12" s="108"/>
      <c r="I12" s="108"/>
      <c r="J12" s="109"/>
      <c r="L12" s="3"/>
    </row>
    <row r="13" spans="2:12" ht="21" x14ac:dyDescent="0.25">
      <c r="B13" s="107"/>
      <c r="C13" s="108"/>
      <c r="D13" s="108"/>
      <c r="E13" s="108"/>
      <c r="F13" s="108"/>
      <c r="G13" s="108"/>
      <c r="H13" s="108"/>
      <c r="I13" s="108"/>
      <c r="J13" s="109"/>
      <c r="L13" s="3"/>
    </row>
    <row r="14" spans="2:12" ht="21" x14ac:dyDescent="0.25">
      <c r="B14" s="107"/>
      <c r="C14" s="108"/>
      <c r="D14" s="108"/>
      <c r="E14" s="108"/>
      <c r="F14" s="108"/>
      <c r="G14" s="108"/>
      <c r="H14" s="108"/>
      <c r="I14" s="108"/>
      <c r="J14" s="109"/>
      <c r="L14" s="3"/>
    </row>
    <row r="15" spans="2:12" ht="21" x14ac:dyDescent="0.25">
      <c r="B15" s="107"/>
      <c r="C15" s="108"/>
      <c r="D15" s="108"/>
      <c r="E15" s="108"/>
      <c r="F15" s="108"/>
      <c r="G15" s="108"/>
      <c r="H15" s="108"/>
      <c r="I15" s="108"/>
      <c r="J15" s="109"/>
      <c r="L15" s="3"/>
    </row>
    <row r="16" spans="2:12" ht="21" x14ac:dyDescent="0.25">
      <c r="B16" s="107"/>
      <c r="C16" s="108"/>
      <c r="D16" s="108"/>
      <c r="E16" s="108"/>
      <c r="F16" s="108"/>
      <c r="G16" s="108"/>
      <c r="H16" s="108"/>
      <c r="I16" s="108"/>
      <c r="J16" s="109"/>
      <c r="L16" s="3"/>
    </row>
    <row r="17" spans="2:12" ht="21" x14ac:dyDescent="0.25">
      <c r="B17" s="107"/>
      <c r="C17" s="108"/>
      <c r="D17" s="108"/>
      <c r="E17" s="108"/>
      <c r="F17" s="108"/>
      <c r="G17" s="108"/>
      <c r="H17" s="108"/>
      <c r="I17" s="108"/>
      <c r="J17" s="109"/>
      <c r="L17" s="3"/>
    </row>
    <row r="18" spans="2:12" ht="21" x14ac:dyDescent="0.25">
      <c r="B18" s="107"/>
      <c r="C18" s="108"/>
      <c r="D18" s="108"/>
      <c r="E18" s="108"/>
      <c r="F18" s="108"/>
      <c r="G18" s="108"/>
      <c r="H18" s="108"/>
      <c r="I18" s="108"/>
      <c r="J18" s="109"/>
      <c r="L18" s="3"/>
    </row>
    <row r="19" spans="2:12" ht="21" x14ac:dyDescent="0.25">
      <c r="B19" s="107"/>
      <c r="C19" s="108"/>
      <c r="D19" s="108"/>
      <c r="E19" s="108"/>
      <c r="F19" s="108"/>
      <c r="G19" s="108"/>
      <c r="H19" s="108"/>
      <c r="I19" s="108"/>
      <c r="J19" s="109"/>
      <c r="L19" s="3"/>
    </row>
    <row r="20" spans="2:12" ht="21" x14ac:dyDescent="0.25">
      <c r="B20" s="107"/>
      <c r="C20" s="108"/>
      <c r="D20" s="108"/>
      <c r="E20" s="108"/>
      <c r="F20" s="108"/>
      <c r="G20" s="108"/>
      <c r="H20" s="108"/>
      <c r="I20" s="108"/>
      <c r="J20" s="109"/>
      <c r="L20" s="3"/>
    </row>
    <row r="21" spans="2:12" ht="77.25" customHeight="1" x14ac:dyDescent="0.25">
      <c r="B21" s="110"/>
      <c r="C21" s="111"/>
      <c r="D21" s="111"/>
      <c r="E21" s="111"/>
      <c r="F21" s="111"/>
      <c r="G21" s="111"/>
      <c r="H21" s="111"/>
      <c r="I21" s="111"/>
      <c r="J21" s="112"/>
    </row>
    <row r="22" spans="2:12" x14ac:dyDescent="0.25">
      <c r="B22" s="102"/>
      <c r="C22" s="102"/>
      <c r="D22" s="102"/>
      <c r="E22" s="102"/>
      <c r="F22" s="102"/>
      <c r="G22" s="102"/>
      <c r="H22" s="102"/>
      <c r="I22" s="102"/>
      <c r="J22" s="102"/>
    </row>
    <row r="23" spans="2:12" ht="12.75" customHeight="1" x14ac:dyDescent="0.25">
      <c r="B23" s="90" t="s">
        <v>58</v>
      </c>
      <c r="C23" s="90"/>
      <c r="D23" s="90"/>
      <c r="E23" s="90"/>
      <c r="F23" s="90"/>
      <c r="G23" s="90"/>
      <c r="H23" s="90"/>
      <c r="I23" s="90"/>
      <c r="J23" s="90"/>
    </row>
    <row r="24" spans="2:12" ht="14.4" x14ac:dyDescent="0.3">
      <c r="B24" s="90"/>
      <c r="C24" s="90"/>
      <c r="D24" s="90"/>
      <c r="E24" s="90"/>
      <c r="F24" s="90"/>
      <c r="G24" s="90"/>
      <c r="H24" s="90"/>
      <c r="I24" s="90"/>
      <c r="J24" s="90"/>
      <c r="L24" s="16"/>
    </row>
    <row r="25" spans="2:12" x14ac:dyDescent="0.25">
      <c r="B25" s="88"/>
      <c r="C25" s="88"/>
      <c r="D25" s="88"/>
      <c r="E25" s="88"/>
      <c r="F25" s="88"/>
      <c r="G25" s="88"/>
      <c r="H25" s="88"/>
      <c r="I25" s="88"/>
      <c r="J25" s="88"/>
    </row>
    <row r="26" spans="2:12" ht="13.5" customHeight="1" x14ac:dyDescent="0.25">
      <c r="B26" s="90" t="s">
        <v>2</v>
      </c>
      <c r="C26" s="90"/>
      <c r="D26" s="90"/>
      <c r="E26" s="90"/>
      <c r="F26" s="88"/>
      <c r="G26" s="97" t="s">
        <v>1</v>
      </c>
      <c r="H26" s="98"/>
      <c r="I26" s="98"/>
      <c r="J26" s="99"/>
      <c r="L26" s="2"/>
    </row>
    <row r="27" spans="2:12" ht="19.5" customHeight="1" x14ac:dyDescent="0.25">
      <c r="B27" s="100" t="s">
        <v>9</v>
      </c>
      <c r="C27" s="100"/>
      <c r="D27" s="50" t="s">
        <v>10</v>
      </c>
      <c r="E27" s="51" t="s">
        <v>11</v>
      </c>
      <c r="F27" s="88"/>
      <c r="G27" s="101" t="s">
        <v>75</v>
      </c>
      <c r="H27" s="101"/>
      <c r="I27" s="101"/>
      <c r="J27" s="101"/>
      <c r="L27" s="4"/>
    </row>
    <row r="28" spans="2:12" ht="33.75" customHeight="1" x14ac:dyDescent="0.25">
      <c r="B28" s="57" t="str">
        <f>+'II parte Planificador'!$C$10</f>
        <v>Gerencia - Junta Directiva</v>
      </c>
      <c r="C28" s="69">
        <f>+'II parte Planificador'!$D$10</f>
        <v>42736</v>
      </c>
      <c r="D28" s="69">
        <f>+'II parte Planificador'!E12</f>
        <v>42916</v>
      </c>
      <c r="E28" s="52">
        <f>+D28-C28</f>
        <v>180</v>
      </c>
      <c r="F28" s="88"/>
      <c r="G28" s="101"/>
      <c r="H28" s="101"/>
      <c r="I28" s="101"/>
      <c r="J28" s="101"/>
      <c r="L28" s="4"/>
    </row>
    <row r="29" spans="2:12" ht="34.5" customHeight="1" x14ac:dyDescent="0.25">
      <c r="B29" s="57" t="str">
        <f>+'II parte Planificador'!$C$11</f>
        <v>Jefaturas de la DIGH y Dirección</v>
      </c>
      <c r="C29" s="69">
        <f>+'II parte Planificador'!$D$11</f>
        <v>42767</v>
      </c>
      <c r="D29" s="69">
        <f>+'II parte Planificador'!$E$11</f>
        <v>42855</v>
      </c>
      <c r="E29" s="52">
        <f t="shared" ref="E29:E32" si="0">+D29-C29</f>
        <v>88</v>
      </c>
      <c r="F29" s="88"/>
      <c r="G29" s="101"/>
      <c r="H29" s="101"/>
      <c r="I29" s="101"/>
      <c r="J29" s="101"/>
      <c r="L29" s="4"/>
    </row>
    <row r="30" spans="2:12" ht="40.5" customHeight="1" x14ac:dyDescent="0.25">
      <c r="B30" s="57" t="str">
        <f>+'II parte Planificador'!$C$12</f>
        <v>Jefaturas de la DIGH y Dirección</v>
      </c>
      <c r="C30" s="69">
        <f>+'II parte Planificador'!$D$12</f>
        <v>42795</v>
      </c>
      <c r="D30" s="69">
        <f>+'II parte Planificador'!$E$12</f>
        <v>42916</v>
      </c>
      <c r="E30" s="52">
        <f t="shared" si="0"/>
        <v>121</v>
      </c>
      <c r="F30" s="88"/>
      <c r="G30" s="101"/>
      <c r="H30" s="101"/>
      <c r="I30" s="101"/>
      <c r="J30" s="101"/>
      <c r="L30" s="4"/>
    </row>
    <row r="31" spans="2:12" ht="19.5" customHeight="1" x14ac:dyDescent="0.25">
      <c r="B31" s="57" t="str">
        <f>+'II parte Planificador'!$C$13</f>
        <v>Jefaturas de la DIGH y Dirección</v>
      </c>
      <c r="C31" s="69">
        <f>+'II parte Planificador'!$D$13</f>
        <v>42826</v>
      </c>
      <c r="D31" s="69">
        <f>+'II parte Planificador'!$E$13</f>
        <v>42946</v>
      </c>
      <c r="E31" s="52">
        <f t="shared" si="0"/>
        <v>120</v>
      </c>
      <c r="F31" s="88"/>
      <c r="G31" s="101"/>
      <c r="H31" s="101"/>
      <c r="I31" s="101"/>
      <c r="J31" s="101"/>
      <c r="L31" s="4"/>
    </row>
    <row r="32" spans="2:12" ht="39.75" customHeight="1" x14ac:dyDescent="0.25">
      <c r="B32" s="57" t="str">
        <f>+'II parte Planificador'!$C$14</f>
        <v xml:space="preserve">Dirección DIGH y Gerencia </v>
      </c>
      <c r="C32" s="69">
        <f>+'II parte Planificador'!$D$14</f>
        <v>42826</v>
      </c>
      <c r="D32" s="69">
        <f>+'II parte Planificador'!$E$14</f>
        <v>43008</v>
      </c>
      <c r="E32" s="52">
        <f t="shared" si="0"/>
        <v>182</v>
      </c>
      <c r="F32" s="88"/>
      <c r="G32" s="101"/>
      <c r="H32" s="101"/>
      <c r="I32" s="101"/>
      <c r="J32" s="101"/>
      <c r="L32" s="4"/>
    </row>
    <row r="33" spans="2:12" ht="18" x14ac:dyDescent="0.25">
      <c r="B33" s="54"/>
      <c r="C33" s="54"/>
      <c r="D33" s="54"/>
      <c r="E33" s="55"/>
      <c r="F33" s="53"/>
      <c r="G33" s="56"/>
      <c r="H33" s="56"/>
      <c r="I33" s="56"/>
      <c r="J33" s="56"/>
      <c r="L33" s="4"/>
    </row>
    <row r="34" spans="2:12" x14ac:dyDescent="0.25">
      <c r="B34" s="88"/>
      <c r="C34" s="88"/>
      <c r="D34" s="88"/>
      <c r="E34" s="88"/>
      <c r="F34" s="88"/>
      <c r="G34" s="88"/>
      <c r="H34" s="88"/>
      <c r="I34" s="88"/>
      <c r="J34" s="88"/>
    </row>
    <row r="35" spans="2:12" x14ac:dyDescent="0.25">
      <c r="B35" s="91" t="s">
        <v>71</v>
      </c>
      <c r="C35" s="92"/>
      <c r="D35" s="92"/>
      <c r="E35" s="92"/>
      <c r="F35" s="92"/>
      <c r="G35" s="92"/>
      <c r="H35" s="92"/>
      <c r="I35" s="92"/>
      <c r="J35" s="93"/>
      <c r="L35" s="2"/>
    </row>
    <row r="36" spans="2:12" ht="18" x14ac:dyDescent="0.25">
      <c r="B36" s="94"/>
      <c r="C36" s="95"/>
      <c r="D36" s="95"/>
      <c r="E36" s="95"/>
      <c r="F36" s="95"/>
      <c r="G36" s="95"/>
      <c r="H36" s="95"/>
      <c r="I36" s="95"/>
      <c r="J36" s="96"/>
      <c r="L36" s="4"/>
    </row>
    <row r="37" spans="2:12" x14ac:dyDescent="0.25">
      <c r="B37" s="88"/>
      <c r="C37" s="88"/>
      <c r="D37" s="88"/>
      <c r="E37" s="88"/>
      <c r="F37" s="88"/>
      <c r="G37" s="88"/>
      <c r="H37" s="88"/>
      <c r="I37" s="88"/>
      <c r="J37" s="88"/>
    </row>
    <row r="38" spans="2:12" x14ac:dyDescent="0.25">
      <c r="B38" s="81" t="s">
        <v>94</v>
      </c>
      <c r="C38" s="82"/>
      <c r="D38" s="82"/>
      <c r="E38" s="82"/>
      <c r="F38" s="82"/>
      <c r="G38" s="82"/>
      <c r="H38" s="82"/>
      <c r="I38" s="82"/>
      <c r="J38" s="83"/>
      <c r="L38" s="2"/>
    </row>
    <row r="39" spans="2:12" ht="18" x14ac:dyDescent="0.25">
      <c r="B39" s="84"/>
      <c r="C39" s="85"/>
      <c r="D39" s="85"/>
      <c r="E39" s="85"/>
      <c r="F39" s="85"/>
      <c r="G39" s="85"/>
      <c r="H39" s="85"/>
      <c r="I39" s="85"/>
      <c r="J39" s="86"/>
      <c r="L39" s="4"/>
    </row>
    <row r="40" spans="2:12" x14ac:dyDescent="0.25">
      <c r="B40" s="88"/>
      <c r="C40" s="88"/>
      <c r="D40" s="88"/>
      <c r="E40" s="88"/>
      <c r="F40" s="88"/>
      <c r="G40" s="88"/>
      <c r="H40" s="88"/>
      <c r="I40" s="88"/>
      <c r="J40" s="88"/>
    </row>
    <row r="41" spans="2:12" ht="18" x14ac:dyDescent="0.25">
      <c r="B41" s="89" t="s">
        <v>95</v>
      </c>
      <c r="C41" s="82"/>
      <c r="D41" s="82"/>
      <c r="E41" s="82"/>
      <c r="F41" s="82"/>
      <c r="G41" s="82"/>
      <c r="H41" s="82"/>
      <c r="I41" s="82"/>
      <c r="J41" s="83"/>
      <c r="L41" s="4"/>
    </row>
    <row r="42" spans="2:12" ht="3" customHeight="1" x14ac:dyDescent="0.25">
      <c r="B42" s="84"/>
      <c r="C42" s="85"/>
      <c r="D42" s="85"/>
      <c r="E42" s="85"/>
      <c r="F42" s="85"/>
      <c r="G42" s="85"/>
      <c r="H42" s="85"/>
      <c r="I42" s="85"/>
      <c r="J42" s="86"/>
    </row>
    <row r="43" spans="2:12" x14ac:dyDescent="0.25">
      <c r="B43" s="88"/>
      <c r="C43" s="88"/>
      <c r="D43" s="88"/>
      <c r="E43" s="88"/>
      <c r="F43" s="88"/>
      <c r="G43" s="88"/>
      <c r="H43" s="88"/>
      <c r="I43" s="88"/>
      <c r="J43" s="88"/>
    </row>
    <row r="44" spans="2:12" ht="19.5" customHeight="1" x14ac:dyDescent="0.25">
      <c r="B44" s="81" t="s">
        <v>66</v>
      </c>
      <c r="C44" s="82"/>
      <c r="D44" s="82"/>
      <c r="E44" s="82"/>
      <c r="F44" s="82"/>
      <c r="G44" s="82"/>
      <c r="H44" s="82"/>
      <c r="I44" s="82"/>
      <c r="J44" s="83"/>
    </row>
    <row r="45" spans="2:12" ht="16.5" customHeight="1" x14ac:dyDescent="0.25">
      <c r="B45" s="84"/>
      <c r="C45" s="85"/>
      <c r="D45" s="85"/>
      <c r="E45" s="85"/>
      <c r="F45" s="85"/>
      <c r="G45" s="85"/>
      <c r="H45" s="85"/>
      <c r="I45" s="85"/>
      <c r="J45" s="86"/>
    </row>
    <row r="46" spans="2:12" x14ac:dyDescent="0.25">
      <c r="B46" s="87"/>
      <c r="C46" s="87"/>
      <c r="D46" s="87"/>
      <c r="E46" s="87"/>
      <c r="F46" s="87"/>
      <c r="G46" s="87"/>
      <c r="H46" s="87"/>
      <c r="I46" s="87"/>
      <c r="J46" s="87"/>
    </row>
  </sheetData>
  <mergeCells count="22">
    <mergeCell ref="B22:J22"/>
    <mergeCell ref="B1:J1"/>
    <mergeCell ref="B3:J4"/>
    <mergeCell ref="B6:J21"/>
    <mergeCell ref="B5:J5"/>
    <mergeCell ref="B2:J2"/>
    <mergeCell ref="B23:J24"/>
    <mergeCell ref="B35:J36"/>
    <mergeCell ref="B38:J39"/>
    <mergeCell ref="B34:J34"/>
    <mergeCell ref="B37:J37"/>
    <mergeCell ref="F26:F32"/>
    <mergeCell ref="B25:J25"/>
    <mergeCell ref="G26:J26"/>
    <mergeCell ref="B27:C27"/>
    <mergeCell ref="B26:E26"/>
    <mergeCell ref="G27:J32"/>
    <mergeCell ref="B44:J45"/>
    <mergeCell ref="B46:J46"/>
    <mergeCell ref="B43:J43"/>
    <mergeCell ref="B40:J40"/>
    <mergeCell ref="B41:J42"/>
  </mergeCells>
  <pageMargins left="0.11811023622047245" right="0.11811023622047245"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53"/>
  <sheetViews>
    <sheetView showGridLines="0" tabSelected="1" topLeftCell="A5" zoomScale="80" zoomScaleNormal="80" workbookViewId="0">
      <selection activeCell="B15" sqref="B15:AB22"/>
    </sheetView>
  </sheetViews>
  <sheetFormatPr baseColWidth="10" defaultColWidth="3.109375" defaultRowHeight="16.8" x14ac:dyDescent="0.3"/>
  <cols>
    <col min="1" max="1" width="3" style="5" customWidth="1"/>
    <col min="2" max="2" width="99.109375" style="68" customWidth="1"/>
    <col min="3" max="3" width="18.109375" style="7" customWidth="1"/>
    <col min="4" max="4" width="15.5546875" style="7" customWidth="1"/>
    <col min="5" max="5" width="14.88671875" style="7" customWidth="1"/>
    <col min="6" max="6" width="11.6640625" style="6" customWidth="1"/>
    <col min="7" max="7" width="12.88671875" style="6" customWidth="1"/>
    <col min="8" max="8" width="33.88671875" style="6" customWidth="1"/>
    <col min="9" max="9" width="23.6640625" style="6" customWidth="1"/>
    <col min="10" max="10" width="36.6640625" style="20" customWidth="1"/>
    <col min="11" max="20" width="3.109375" style="5"/>
    <col min="21" max="22" width="6.88671875" style="5" customWidth="1"/>
    <col min="23" max="23" width="6.5546875" style="5" customWidth="1"/>
    <col min="24" max="16384" width="3.109375" style="5"/>
  </cols>
  <sheetData>
    <row r="2" spans="1:28" ht="13.8" x14ac:dyDescent="0.25">
      <c r="B2" s="114" t="s">
        <v>8</v>
      </c>
      <c r="C2" s="114"/>
      <c r="D2" s="114"/>
      <c r="E2" s="114"/>
      <c r="F2" s="114"/>
      <c r="G2" s="114"/>
      <c r="H2" s="114"/>
      <c r="I2" s="114"/>
      <c r="J2" s="114"/>
    </row>
    <row r="3" spans="1:28" ht="21" customHeight="1" x14ac:dyDescent="0.25">
      <c r="B3" s="114"/>
      <c r="C3" s="114"/>
      <c r="D3" s="114"/>
      <c r="E3" s="114"/>
      <c r="F3" s="114"/>
      <c r="G3" s="114"/>
      <c r="H3" s="114"/>
      <c r="I3" s="114"/>
      <c r="J3" s="114"/>
    </row>
    <row r="4" spans="1:28" ht="18.75" customHeight="1" x14ac:dyDescent="0.25">
      <c r="B4" s="114"/>
      <c r="C4" s="114"/>
      <c r="D4" s="114"/>
      <c r="E4" s="114"/>
      <c r="F4" s="114"/>
      <c r="G4" s="114"/>
      <c r="H4" s="114"/>
      <c r="I4" s="114"/>
      <c r="J4" s="114"/>
    </row>
    <row r="6" spans="1:28" ht="13.8" x14ac:dyDescent="0.25">
      <c r="A6" s="8"/>
      <c r="B6" s="64"/>
      <c r="C6" s="9"/>
      <c r="D6" s="9"/>
      <c r="E6" s="9"/>
      <c r="F6" s="9"/>
      <c r="G6" s="9"/>
      <c r="H6" s="9"/>
      <c r="I6" s="9"/>
      <c r="J6" s="18"/>
    </row>
    <row r="7" spans="1:28" s="13" customFormat="1" ht="25.5" customHeight="1" x14ac:dyDescent="0.25">
      <c r="A7" s="21" t="s">
        <v>12</v>
      </c>
      <c r="B7" s="64" t="s">
        <v>76</v>
      </c>
      <c r="C7" s="10" t="s">
        <v>3</v>
      </c>
      <c r="D7" s="11" t="s">
        <v>5</v>
      </c>
      <c r="E7" s="11" t="s">
        <v>7</v>
      </c>
      <c r="F7" s="10" t="s">
        <v>4</v>
      </c>
      <c r="G7" s="60" t="s">
        <v>6</v>
      </c>
      <c r="H7" s="12"/>
      <c r="I7" s="12"/>
      <c r="J7" s="19"/>
    </row>
    <row r="8" spans="1:28" ht="15.75" customHeight="1" x14ac:dyDescent="0.25">
      <c r="B8" s="65"/>
      <c r="C8" s="47"/>
      <c r="D8" s="47"/>
      <c r="E8" s="47"/>
      <c r="F8" s="47"/>
      <c r="G8" s="46">
        <f>+AVERAGE(G10:G14)</f>
        <v>0.95</v>
      </c>
      <c r="H8" s="47"/>
      <c r="I8" s="14"/>
      <c r="K8" s="6"/>
    </row>
    <row r="9" spans="1:28" ht="15.75" customHeight="1" x14ac:dyDescent="0.25">
      <c r="B9" s="65"/>
      <c r="C9" s="47"/>
      <c r="D9" s="47"/>
      <c r="E9" s="47"/>
      <c r="F9" s="47"/>
      <c r="G9" s="46"/>
      <c r="H9" s="47"/>
      <c r="I9" s="14"/>
      <c r="K9" s="6"/>
    </row>
    <row r="10" spans="1:28" ht="240" customHeight="1" x14ac:dyDescent="0.3">
      <c r="A10" s="15">
        <v>1</v>
      </c>
      <c r="B10" s="66" t="s">
        <v>78</v>
      </c>
      <c r="C10" s="57" t="s">
        <v>64</v>
      </c>
      <c r="D10" s="70">
        <v>42736</v>
      </c>
      <c r="E10" s="58">
        <v>42885</v>
      </c>
      <c r="F10" s="41">
        <f>E10-D10</f>
        <v>149</v>
      </c>
      <c r="G10" s="72">
        <v>0.85</v>
      </c>
      <c r="H10" s="59" t="s">
        <v>96</v>
      </c>
      <c r="I10" s="17"/>
    </row>
    <row r="11" spans="1:28" ht="240" customHeight="1" x14ac:dyDescent="0.3">
      <c r="A11" s="15"/>
      <c r="B11" s="66" t="s">
        <v>79</v>
      </c>
      <c r="C11" s="57" t="s">
        <v>70</v>
      </c>
      <c r="D11" s="58">
        <v>42767</v>
      </c>
      <c r="E11" s="58">
        <v>42855</v>
      </c>
      <c r="F11" s="41">
        <f>E11-D11</f>
        <v>88</v>
      </c>
      <c r="G11" s="62">
        <v>1</v>
      </c>
      <c r="H11" s="59" t="s">
        <v>97</v>
      </c>
      <c r="I11" s="17"/>
    </row>
    <row r="12" spans="1:28" ht="186" customHeight="1" x14ac:dyDescent="0.3">
      <c r="A12" s="15"/>
      <c r="B12" s="66" t="s">
        <v>80</v>
      </c>
      <c r="C12" s="57" t="s">
        <v>70</v>
      </c>
      <c r="D12" s="58">
        <v>42795</v>
      </c>
      <c r="E12" s="58">
        <v>42916</v>
      </c>
      <c r="F12" s="41">
        <f>E12-D12</f>
        <v>121</v>
      </c>
      <c r="G12" s="61">
        <v>1</v>
      </c>
      <c r="H12" s="59" t="s">
        <v>98</v>
      </c>
      <c r="I12" s="17"/>
    </row>
    <row r="13" spans="1:28" ht="285.75" customHeight="1" x14ac:dyDescent="0.3">
      <c r="A13" s="15"/>
      <c r="B13" s="66" t="s">
        <v>77</v>
      </c>
      <c r="C13" s="57" t="s">
        <v>70</v>
      </c>
      <c r="D13" s="58">
        <v>42826</v>
      </c>
      <c r="E13" s="58">
        <v>42946</v>
      </c>
      <c r="F13" s="41">
        <f>E13-D13</f>
        <v>120</v>
      </c>
      <c r="G13" s="62">
        <v>1</v>
      </c>
      <c r="H13" s="59" t="s">
        <v>99</v>
      </c>
      <c r="I13" s="17"/>
    </row>
    <row r="14" spans="1:28" ht="357" customHeight="1" x14ac:dyDescent="0.25">
      <c r="A14" s="15">
        <v>3</v>
      </c>
      <c r="B14" s="66" t="s">
        <v>81</v>
      </c>
      <c r="C14" s="57" t="s">
        <v>82</v>
      </c>
      <c r="D14" s="58">
        <v>42826</v>
      </c>
      <c r="E14" s="58">
        <v>43008</v>
      </c>
      <c r="F14" s="41">
        <f>E14-D14</f>
        <v>182</v>
      </c>
      <c r="G14" s="61">
        <v>0.9</v>
      </c>
      <c r="H14" s="59" t="s">
        <v>100</v>
      </c>
      <c r="I14" s="5"/>
    </row>
    <row r="15" spans="1:28" ht="27" customHeight="1" x14ac:dyDescent="0.25">
      <c r="B15" s="115" t="s">
        <v>13</v>
      </c>
      <c r="C15" s="116"/>
      <c r="D15" s="116"/>
      <c r="E15" s="116"/>
      <c r="F15" s="116"/>
      <c r="G15" s="116"/>
      <c r="H15" s="116"/>
      <c r="I15" s="117"/>
      <c r="J15" s="117"/>
      <c r="K15" s="117"/>
      <c r="L15" s="117"/>
      <c r="M15" s="117"/>
      <c r="N15" s="117"/>
      <c r="O15" s="117"/>
      <c r="P15" s="117"/>
      <c r="Q15" s="117"/>
      <c r="R15" s="117"/>
      <c r="S15" s="117"/>
      <c r="T15" s="117"/>
      <c r="U15" s="117"/>
      <c r="V15" s="117"/>
      <c r="W15" s="117"/>
      <c r="X15" s="117"/>
      <c r="Y15" s="117"/>
      <c r="Z15" s="117"/>
      <c r="AA15" s="117"/>
      <c r="AB15" s="118"/>
    </row>
    <row r="16" spans="1:28" ht="27" customHeight="1" x14ac:dyDescent="0.25">
      <c r="B16" s="119"/>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20"/>
    </row>
    <row r="17" spans="2:28" ht="27" customHeight="1" x14ac:dyDescent="0.25">
      <c r="B17" s="119"/>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20"/>
    </row>
    <row r="18" spans="2:28" ht="27" customHeight="1" x14ac:dyDescent="0.25">
      <c r="B18" s="119"/>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20"/>
    </row>
    <row r="19" spans="2:28" ht="27" customHeight="1" x14ac:dyDescent="0.25">
      <c r="B19" s="119"/>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20"/>
    </row>
    <row r="20" spans="2:28" ht="27" customHeight="1" x14ac:dyDescent="0.25">
      <c r="B20" s="119"/>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20"/>
    </row>
    <row r="21" spans="2:28" ht="27" customHeight="1" x14ac:dyDescent="0.25">
      <c r="B21" s="119"/>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20"/>
    </row>
    <row r="22" spans="2:28" ht="27" customHeight="1" x14ac:dyDescent="0.25">
      <c r="B22" s="121"/>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3"/>
    </row>
    <row r="26" spans="2:28" x14ac:dyDescent="0.3">
      <c r="B26" s="67"/>
    </row>
    <row r="27" spans="2:28" x14ac:dyDescent="0.3">
      <c r="B27" s="67"/>
    </row>
    <row r="28" spans="2:28" x14ac:dyDescent="0.3">
      <c r="B28" s="67"/>
    </row>
    <row r="29" spans="2:28" x14ac:dyDescent="0.3">
      <c r="B29" s="67"/>
    </row>
    <row r="30" spans="2:28" x14ac:dyDescent="0.3">
      <c r="B30" s="67"/>
    </row>
    <row r="31" spans="2:28" x14ac:dyDescent="0.3">
      <c r="B31" s="67"/>
    </row>
    <row r="32" spans="2:28" x14ac:dyDescent="0.3">
      <c r="B32" s="67"/>
    </row>
    <row r="33" spans="2:2" x14ac:dyDescent="0.3">
      <c r="B33" s="67"/>
    </row>
    <row r="34" spans="2:2" x14ac:dyDescent="0.3">
      <c r="B34" s="67"/>
    </row>
    <row r="35" spans="2:2" x14ac:dyDescent="0.3">
      <c r="B35" s="67"/>
    </row>
    <row r="36" spans="2:2" x14ac:dyDescent="0.3">
      <c r="B36" s="67"/>
    </row>
    <row r="37" spans="2:2" x14ac:dyDescent="0.3">
      <c r="B37" s="67"/>
    </row>
    <row r="38" spans="2:2" x14ac:dyDescent="0.3">
      <c r="B38" s="67"/>
    </row>
    <row r="39" spans="2:2" x14ac:dyDescent="0.3">
      <c r="B39" s="67"/>
    </row>
    <row r="40" spans="2:2" x14ac:dyDescent="0.3">
      <c r="B40" s="67"/>
    </row>
    <row r="41" spans="2:2" x14ac:dyDescent="0.3">
      <c r="B41" s="67"/>
    </row>
    <row r="42" spans="2:2" x14ac:dyDescent="0.3">
      <c r="B42" s="67"/>
    </row>
    <row r="43" spans="2:2" x14ac:dyDescent="0.3">
      <c r="B43" s="67"/>
    </row>
    <row r="44" spans="2:2" x14ac:dyDescent="0.3">
      <c r="B44" s="67"/>
    </row>
    <row r="45" spans="2:2" x14ac:dyDescent="0.3">
      <c r="B45" s="67"/>
    </row>
    <row r="46" spans="2:2" x14ac:dyDescent="0.3">
      <c r="B46" s="67"/>
    </row>
    <row r="47" spans="2:2" x14ac:dyDescent="0.3">
      <c r="B47" s="67"/>
    </row>
    <row r="48" spans="2:2" x14ac:dyDescent="0.3">
      <c r="B48" s="67"/>
    </row>
    <row r="49" spans="2:2" x14ac:dyDescent="0.3">
      <c r="B49" s="67"/>
    </row>
    <row r="50" spans="2:2" x14ac:dyDescent="0.3">
      <c r="B50" s="67"/>
    </row>
    <row r="51" spans="2:2" x14ac:dyDescent="0.3">
      <c r="B51" s="67"/>
    </row>
    <row r="52" spans="2:2" x14ac:dyDescent="0.3">
      <c r="B52" s="67"/>
    </row>
    <row r="53" spans="2:2" x14ac:dyDescent="0.3">
      <c r="B53" s="67"/>
    </row>
  </sheetData>
  <mergeCells count="2">
    <mergeCell ref="B2:J4"/>
    <mergeCell ref="B15:AB22"/>
  </mergeCells>
  <conditionalFormatting sqref="G8:G9">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zoomScale="70" zoomScaleNormal="70" workbookViewId="0">
      <selection activeCell="C10" sqref="C10:E10"/>
    </sheetView>
  </sheetViews>
  <sheetFormatPr baseColWidth="10" defaultColWidth="12.44140625" defaultRowHeight="15.6" x14ac:dyDescent="0.25"/>
  <cols>
    <col min="1" max="1" width="12.44140625" style="22"/>
    <col min="2" max="2" width="33" style="30" customWidth="1"/>
    <col min="3" max="3" width="85.109375" style="22" customWidth="1"/>
    <col min="4" max="4" width="33" style="22" customWidth="1"/>
    <col min="5" max="5" width="39.5546875" style="22" customWidth="1"/>
    <col min="6" max="16384" width="12.44140625" style="22"/>
  </cols>
  <sheetData>
    <row r="1" spans="2:5" x14ac:dyDescent="0.25">
      <c r="B1" s="131" t="s">
        <v>51</v>
      </c>
      <c r="C1" s="131"/>
      <c r="D1" s="131"/>
      <c r="E1" s="131"/>
    </row>
    <row r="2" spans="2:5" ht="16.2" thickBot="1" x14ac:dyDescent="0.3">
      <c r="B2" s="132"/>
      <c r="C2" s="132"/>
      <c r="D2" s="132"/>
      <c r="E2" s="132"/>
    </row>
    <row r="3" spans="2:5" ht="147" customHeight="1" thickBot="1" x14ac:dyDescent="0.3">
      <c r="B3" s="23" t="s">
        <v>19</v>
      </c>
      <c r="C3" s="42" t="str">
        <f>+'Informacion del Trámite'!C3</f>
        <v>Trámite  del permiso de perforación de pozos</v>
      </c>
      <c r="D3" s="24" t="s">
        <v>14</v>
      </c>
      <c r="E3" s="43">
        <f>+'I parte Hoja de Ruta'!D32</f>
        <v>43008</v>
      </c>
    </row>
    <row r="4" spans="2:5" ht="117" customHeight="1" x14ac:dyDescent="0.25">
      <c r="B4" s="27" t="s">
        <v>15</v>
      </c>
      <c r="C4" s="42" t="s">
        <v>53</v>
      </c>
      <c r="D4" s="26" t="s">
        <v>16</v>
      </c>
      <c r="E4" s="63" t="s">
        <v>72</v>
      </c>
    </row>
    <row r="5" spans="2:5" ht="87.75" customHeight="1" x14ac:dyDescent="0.25">
      <c r="B5" s="137" t="s">
        <v>20</v>
      </c>
      <c r="C5" s="140" t="s">
        <v>87</v>
      </c>
      <c r="D5" s="143" t="s">
        <v>21</v>
      </c>
      <c r="E5" s="141" t="s">
        <v>75</v>
      </c>
    </row>
    <row r="6" spans="2:5" ht="87.75" customHeight="1" x14ac:dyDescent="0.25">
      <c r="B6" s="138"/>
      <c r="C6" s="141"/>
      <c r="D6" s="144"/>
      <c r="E6" s="141"/>
    </row>
    <row r="7" spans="2:5" ht="324" customHeight="1" x14ac:dyDescent="0.25">
      <c r="B7" s="139"/>
      <c r="C7" s="142"/>
      <c r="D7" s="145"/>
      <c r="E7" s="142"/>
    </row>
    <row r="8" spans="2:5" ht="75" customHeight="1" x14ac:dyDescent="0.3">
      <c r="B8" s="27" t="s">
        <v>22</v>
      </c>
      <c r="C8" s="44" t="s">
        <v>89</v>
      </c>
      <c r="D8" s="26" t="s">
        <v>17</v>
      </c>
      <c r="E8" s="45">
        <f>+'II parte Planificador'!G8</f>
        <v>0.95</v>
      </c>
    </row>
    <row r="9" spans="2:5" ht="57" customHeight="1" x14ac:dyDescent="0.25">
      <c r="B9" s="25" t="s">
        <v>42</v>
      </c>
      <c r="C9" s="36" t="s">
        <v>90</v>
      </c>
      <c r="D9" s="48" t="s">
        <v>88</v>
      </c>
      <c r="E9" s="37" t="s">
        <v>43</v>
      </c>
    </row>
    <row r="10" spans="2:5" ht="93" customHeight="1" x14ac:dyDescent="0.25">
      <c r="B10" s="28" t="s">
        <v>50</v>
      </c>
      <c r="C10" s="134" t="s">
        <v>91</v>
      </c>
      <c r="D10" s="135"/>
      <c r="E10" s="136"/>
    </row>
    <row r="11" spans="2:5" ht="96.75" customHeight="1" x14ac:dyDescent="0.25">
      <c r="B11" s="29" t="s">
        <v>46</v>
      </c>
      <c r="C11" s="124" t="s">
        <v>73</v>
      </c>
      <c r="D11" s="124"/>
      <c r="E11" s="124"/>
    </row>
    <row r="12" spans="2:5" ht="123.75" customHeight="1" x14ac:dyDescent="0.25">
      <c r="B12" s="29" t="s">
        <v>47</v>
      </c>
      <c r="C12" s="125" t="s">
        <v>74</v>
      </c>
      <c r="D12" s="126"/>
      <c r="E12" s="127"/>
    </row>
    <row r="13" spans="2:5" ht="96.75" customHeight="1" x14ac:dyDescent="0.25">
      <c r="B13" s="28" t="s">
        <v>44</v>
      </c>
      <c r="C13" s="49" t="s">
        <v>92</v>
      </c>
      <c r="D13" s="125" t="s">
        <v>49</v>
      </c>
      <c r="E13" s="133"/>
    </row>
    <row r="14" spans="2:5" ht="81" customHeight="1" thickBot="1" x14ac:dyDescent="0.3">
      <c r="B14" s="29" t="s">
        <v>45</v>
      </c>
      <c r="C14" s="38" t="s">
        <v>93</v>
      </c>
      <c r="D14" s="126" t="s">
        <v>48</v>
      </c>
      <c r="E14" s="127"/>
    </row>
    <row r="15" spans="2:5" ht="42" customHeight="1" thickBot="1" x14ac:dyDescent="0.3">
      <c r="B15" s="128" t="s">
        <v>18</v>
      </c>
      <c r="C15" s="129"/>
      <c r="D15" s="129"/>
      <c r="E15" s="130"/>
    </row>
    <row r="16" spans="2:5" ht="69.900000000000006" customHeight="1" x14ac:dyDescent="0.25"/>
    <row r="17" ht="33" customHeight="1" x14ac:dyDescent="0.25"/>
  </sheetData>
  <mergeCells count="11">
    <mergeCell ref="C11:E11"/>
    <mergeCell ref="C12:E12"/>
    <mergeCell ref="B15:E15"/>
    <mergeCell ref="B1:E2"/>
    <mergeCell ref="D13:E13"/>
    <mergeCell ref="D14:E14"/>
    <mergeCell ref="C10:E10"/>
    <mergeCell ref="B5:B7"/>
    <mergeCell ref="C5:C7"/>
    <mergeCell ref="D5:D7"/>
    <mergeCell ref="E5:E7"/>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Informacion del Trámite</vt:lpstr>
      <vt:lpstr>I parte Hoja de Ruta</vt:lpstr>
      <vt:lpstr>II parte Planificador</vt:lpstr>
      <vt:lpstr>Hoja de seguimiento</vt:lpstr>
      <vt:lpstr>'II parte Planificador'!Área_de_impresión</vt:lpstr>
    </vt:vector>
  </TitlesOfParts>
  <Company>Ministerio de Economía, Industria y Comercio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Ariel Salazar Gutierrez</cp:lastModifiedBy>
  <cp:lastPrinted>2017-09-07T14:45:51Z</cp:lastPrinted>
  <dcterms:created xsi:type="dcterms:W3CDTF">2010-11-15T21:21:09Z</dcterms:created>
  <dcterms:modified xsi:type="dcterms:W3CDTF">2017-09-12T18:32:14Z</dcterms:modified>
</cp:coreProperties>
</file>